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data\総務政策課\個人名フォルダ\髙垣和也\予算関係\予算関係（R2）\予算に関する調査\【作業依頼：10_23（金）締め切り】平成30年度財政状況資料集（２回目）の提出について\HP掲載用\"/>
    </mc:Choice>
  </mc:AlternateContent>
  <xr:revisionPtr revIDLastSave="0" documentId="13_ncr:1_{4C79BBDD-433A-4479-BE62-A61BF8DD1DF4}"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<sst xmlns="http://schemas.openxmlformats.org/spreadsheetml/2006/main" count="1168" uniqueCount="618">
  <si>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</si>
  <si>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</si>
  <si>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</si>
  <si>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</si>
  <si>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</si>
  <si>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</si>
  <si>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</si>
  <si>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</si>
  <si>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</si>
  <si>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</si>
  <si>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</si>
  <si>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</si>
  <si>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</si>
  <si>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</si>
  <si>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</si>
  <si>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</si>
  <si>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</si>
  <si>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</si>
  <si>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</si>
  <si>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</si>
  <si>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</si>
  <si>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</si>
  <si>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</si>
  <si>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</si>
  <si>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</si>
  <si>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</si>
  <si>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</si>
  <si>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</si>
  <si>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</si>
  <si>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</si>
  <si>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</si>
  <si>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</si>
  <si>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</si>
  <si>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</si>
  <si>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</si>
  <si>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</si>
  <si>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</si>
  <si>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</si>
  <si>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</si>
  <si>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</si>
  <si>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</si>
  <si>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</si>
  <si>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</si>
  <si>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</si>
  <si>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</si>
  <si>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</si>
  <si>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</si>
  <si>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</si>
  <si>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</si>
  <si>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</si>
  <si>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</si>
  <si>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</si>
  <si>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</si>
  <si>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</si>
  <si>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</si>
  <si>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</si>
  <si>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</si>
  <si>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</si>
  <si>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</si>
  <si>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</si>
  <si>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</si>
  <si>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</si>
  <si>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</si>
  <si>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</si>
  <si>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</si>
  <si>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</si>
  <si>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</si>
  <si>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</si>
  <si>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</si>
  <si>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</si>
  <si>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</si>
  <si>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</si>
  <si>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</si>
  <si>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</si>
  <si>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</si>
  <si>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</si>
  <si>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</si>
  <si>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</si>
  <si>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</si>
  <si>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</si>
  <si>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</si>
  <si>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</si>
  <si>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</si>
  <si>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</si>
  <si>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</si>
  <si>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</si>
  <si>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</si>
  <si>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</si>
  <si>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</si>
  <si>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</si>
  <si>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</si>
  <si>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</si>
  <si>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</si>
  <si>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</si>
  <si>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</si>
  <si>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</si>
  <si>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</si>
  <si>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</si>
  <si>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</si>
  <si>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</si>
  <si>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</si>
  <si>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</si>
  <si>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</si>
  <si>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</si>
  <si>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</si>
  <si>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</si>
  <si>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</si>
  <si>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</si>
  <si>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</si>
  <si>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</si>
  <si>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</si>
  <si>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</si>
  <si>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</si>
  <si>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</si>
  <si>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</si>
  <si>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</si>
  <si>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</si>
  <si>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</si>
  <si>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</si>
  <si>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</si>
  <si>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</si>
  <si>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</si>
  <si>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</si>
  <si>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</si>
  <si>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</si>
  <si>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</si>
  <si>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</si>
  <si>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</si>
  <si>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</si>
  <si>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</si>
  <si>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</si>
  <si>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</si>
  <si>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</si>
  <si>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</si>
  <si>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</si>
  <si>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</si>
  <si>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</si>
  <si>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</si>
  <si>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</si>
  <si>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</si>
  <si>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</si>
  <si>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</si>
  <si>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</si>
  <si>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</si>
  <si>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</si>
  <si>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</si>
  <si>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</si>
  <si>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</si>
  <si>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</si>
  <si>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</si>
  <si>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</si>
  <si>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</si>
  <si>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</si>
  <si>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</si>
  <si>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</si>
  <si>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</si>
  <si>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</si>
  <si>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</si>
  <si>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</si>
  <si>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</si>
  <si>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</si>
  <si>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</si>
  <si>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</si>
  <si>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</si>
  <si>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</si>
  <si>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</si>
  <si>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</si>
  <si>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</si>
  <si>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</si>
  <si>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</si>
  <si>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</si>
  <si>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</si>
  <si>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</si>
  <si>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</si>
  <si>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</si>
  <si>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</si>
  <si>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</si>
  <si>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</si>
  <si>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</si>
  <si>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</si>
  <si>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</si>
  <si>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</si>
  <si>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</si>
  <si>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</si>
  <si>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</si>
  <si>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</si>
  <si>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</si>
  <si>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</si>
  <si>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</si>
  <si>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</si>
  <si>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</si>
  <si>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</si>
  <si>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</si>
  <si>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</si>
  <si>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</si>
  <si>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</si>
  <si>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</si>
  <si>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</si>
  <si>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</si>
  <si>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</si>
  <si>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</si>
  <si>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</si>
  <si>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</si>
  <si>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</si>
  <si>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</si>
  <si>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</si>
  <si>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</si>
  <si>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</si>
  <si>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</si>
  <si>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</si>
  <si>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</si>
  <si>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</si>
  <si>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和歌山県美浜町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</si>
  <si>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</si>
  <si>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</si>
  <si>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</si>
  <si>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</si>
  <si>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</si>
  <si>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</si>
  <si>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</si>
  <si>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</si>
  <si>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</si>
  <si>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</si>
  <si>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</si>
  <si>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</si>
  <si>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</si>
  <si>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</si>
  <si>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</si>
  <si>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</si>
  <si>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</si>
  <si>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</si>
  <si>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</si>
  <si>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</si>
  <si>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</si>
  <si>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</si>
  <si>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</si>
  <si>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</si>
  <si>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</si>
  <si>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</si>
  <si>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</si>
  <si>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</si>
  <si>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</si>
  <si>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</si>
  <si>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</si>
  <si>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</si>
  <si>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</si>
  <si>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</si>
  <si>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</si>
  <si>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</si>
  <si>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</si>
  <si>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</si>
  <si>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</si>
  <si>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</si>
  <si>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</si>
  <si>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</si>
  <si>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</si>
  <si>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</si>
  <si>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</si>
  <si>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</si>
  <si>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</si>
  <si>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</si>
  <si>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</si>
  <si>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</si>
  <si>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</si>
  <si>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</si>
  <si>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</si>
  <si>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</si>
  <si>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</si>
  <si>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</si>
  <si>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</si>
  <si>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</si>
  <si>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</si>
  <si>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</si>
  <si>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</si>
  <si>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</si>
  <si>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</si>
  <si>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</si>
  <si>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</si>
  <si>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</si>
  <si>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</si>
  <si>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</si>
  <si>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</si>
  <si>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</si>
  <si>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</si>
  <si>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</si>
  <si>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</si>
  <si>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</si>
  <si>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</si>
  <si>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</si>
  <si>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</si>
  <si>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</si>
  <si>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</si>
  <si>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</si>
  <si>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</si>
  <si>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</si>
  <si>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</si>
  <si>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</si>
  <si>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</si>
  <si>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</si>
  <si>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</si>
  <si>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</si>
  <si>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</si>
  <si>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</si>
  <si>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</si>
  <si>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</si>
  <si>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</si>
  <si>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</si>
  <si>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</si>
  <si>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</si>
  <si>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</si>
  <si>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</si>
  <si>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</si>
  <si>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</si>
  <si>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</si>
  <si>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</si>
  <si>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</si>
  <si>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</si>
  <si>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</si>
  <si>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</si>
  <si>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</si>
  <si>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</si>
  <si>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</si>
  <si>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</si>
  <si>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</si>
  <si>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</si>
  <si>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</si>
  <si>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</si>
  <si>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</si>
  <si>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</si>
  <si>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</si>
  <si>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</si>
  <si>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</si>
  <si>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</si>
  <si>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</si>
  <si>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</si>
  <si>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</si>
  <si>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</si>
  <si>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</si>
  <si>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</si>
  <si>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</si>
  <si>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</si>
  <si>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</si>
  <si>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</si>
  <si>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</si>
  <si>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</si>
  <si>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</si>
  <si>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</si>
  <si>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</si>
  <si>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</si>
  <si>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</si>
  <si>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</si>
  <si>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</si>
  <si>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</si>
  <si>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</si>
  <si>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</si>
  <si>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</si>
  <si>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</si>
  <si>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</si>
  <si>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</si>
  <si>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</si>
  <si>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</si>
  <si>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</si>
  <si>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和歌山県美浜町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</si>
  <si>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</si>
  <si>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</si>
  <si>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</si>
  <si>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</si>
  <si>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</si>
  <si>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</si>
  <si>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</si>
  <si>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</si>
  <si>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</si>
  <si>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</si>
  <si>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</si>
  <si>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</si>
  <si>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</si>
  <si>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</si>
  <si>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</si>
  <si>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</si>
  <si>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</si>
  <si>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</si>
  <si>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</si>
  <si>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</si>
  <si>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</si>
  <si>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</si>
  <si>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</si>
  <si>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</si>
  <si>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</si>
  <si>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</si>
  <si>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</si>
  <si>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</si>
  <si>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</si>
  <si>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</si>
  <si>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</si>
  <si>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</si>
  <si>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</si>
  <si>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</si>
  <si>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</si>
  <si>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</si>
  <si>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</si>
  <si>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</si>
  <si>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</si>
  <si>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</si>
  <si>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</si>
  <si>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</si>
  <si>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</si>
  <si>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</si>
  <si>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</si>
  <si>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</si>
  <si>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</si>
  <si>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</si>
  <si>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</si>
  <si>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</si>
  <si>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</si>
  <si>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</si>
  <si>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</si>
  <si>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</si>
  <si>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</si>
  <si>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</si>
  <si>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</si>
  <si>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</si>
  <si>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</si>
  <si>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</si>
  <si>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</si>
  <si>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</si>
  <si>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</si>
  <si>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</si>
  <si>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</si>
  <si>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</si>
  <si>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</si>
  <si>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</si>
  <si>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</si>
  <si>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</si>
  <si>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</si>
  <si>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</si>
  <si>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</si>
  <si>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</si>
  <si>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</si>
  <si>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</si>
  <si>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</si>
  <si>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</si>
  <si>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</si>
  <si>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</si>
  <si>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</si>
  <si>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</si>
  <si>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</si>
  <si>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</si>
  <si>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</si>
  <si>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</si>
  <si>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</si>
  <si>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</si>
  <si>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</si>
  <si>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</si>
  <si>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</si>
  <si>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</si>
  <si>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</si>
  <si>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</si>
  <si>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</si>
  <si>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</si>
  <si>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</si>
  <si>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</si>
  <si>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</si>
  <si>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</si>
  <si>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</si>
  <si>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</si>
  <si>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</si>
  <si>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</si>
  <si>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</si>
  <si>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</si>
  <si>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</si>
  <si>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</si>
  <si>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</si>
  <si>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</si>
  <si>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</si>
  <si>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</si>
  <si>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</si>
  <si>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</si>
  <si>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</si>
  <si>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</si>
  <si>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</si>
  <si>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</si>
  <si>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</si>
  <si>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</si>
  <si>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</si>
  <si>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</si>
  <si>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</si>
  <si>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</si>
  <si>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</si>
  <si>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</si>
  <si>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</si>
  <si>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</si>
  <si>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</si>
  <si>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</si>
  <si>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</si>
  <si>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</si>
  <si>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</si>
  <si>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</si>
  <si>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</si>
  <si>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</si>
  <si>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</si>
  <si>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</si>
  <si>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</si>
  <si>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</si>
  <si>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</si>
  <si>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</si>
  <si>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</si>
  <si>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</si>
  <si>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</si>
  <si>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</si>
  <si>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</si>
  <si>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</si>
  <si>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</si>
  <si>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</si>
  <si>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</si>
  <si>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</si>
  <si>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</si>
  <si>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</si>
  <si>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</si>
  <si>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</si>
  <si>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</si>
  <si>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</si>
  <si>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</si>
  <si>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</si>
  <si>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</si>
  <si>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</si>
  <si>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</si>
  <si>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</si>
  <si>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</si>
  <si>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</si>
  <si>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</si>
  <si>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</si>
  <si>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</si>
  <si>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</si>
  <si>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</si>
  <si>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</si>
  <si>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</si>
  <si>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</si>
  <si>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</si>
  <si>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</si>
  <si>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</si>
  <si>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</si>
  <si>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</si>
  <si>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</si>
  <si>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</si>
  <si>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</si>
  <si>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</si>
  <si>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</si>
  <si>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</si>
  <si>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</si>
  <si>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</si>
  <si>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</si>
  <si>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</si>
  <si>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</si>
  <si>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</si>
  <si>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</si>
  <si>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</si>
  <si>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</si>
  <si>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</si>
  <si>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</si>
  <si>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</si>
  <si>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</si>
  <si>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</si>
  <si>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</si>
  <si>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</si>
  <si>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</si>
  <si>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</si>
  <si>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</si>
  <si>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</si>
  <si>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</si>
  <si>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</si>
  <si>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</si>
  <si>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</si>
  <si>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5.84</t>
  </si>
  <si>
    <t>▲ 2.05</t>
  </si>
  <si>
    <t>▲ 6.83</t>
  </si>
  <si>
    <t>▲ 6.18</t>
  </si>
  <si>
    <t>水道事業会計</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</si>
  <si>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</si>
  <si>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</si>
  <si>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</si>
  <si>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</si>
  <si>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</si>
  <si>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</si>
  <si>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</si>
  <si>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</si>
  <si>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</si>
  <si>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</si>
  <si>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</si>
  <si>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</si>
  <si>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</si>
  <si>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</si>
  <si>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18"/>
  </si>
  <si>
    <t>和歌山地方税回収機構</t>
    <rPh sb="0" eb="3">
      <t>ワカヤマ</t>
    </rPh>
    <rPh sb="3" eb="6">
      <t>チホウゼイ</t>
    </rPh>
    <rPh sb="6" eb="8">
      <t>カイシュウ</t>
    </rPh>
    <rPh sb="8" eb="10">
      <t>キコウ</t>
    </rPh>
    <phoneticPr fontId="18"/>
  </si>
  <si>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1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</si>
  <si>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8"/>
  </si>
  <si>
    <t>御坊広域行政事務組合</t>
    <rPh sb="0" eb="2">
      <t>ゴボウ</t>
    </rPh>
    <rPh sb="2" eb="4">
      <t>コウイキ</t>
    </rPh>
    <rPh sb="4" eb="6">
      <t>ギョウセイ</t>
    </rPh>
    <rPh sb="6" eb="8">
      <t>ジム</t>
    </rPh>
    <rPh sb="8" eb="10">
      <t>クミアイ</t>
    </rPh>
    <phoneticPr fontId="18"/>
  </si>
  <si>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18"/>
  </si>
  <si>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8"/>
  </si>
  <si>
    <t>日高広域消防事務組合</t>
    <rPh sb="0" eb="2">
      <t>ヒダカ</t>
    </rPh>
    <rPh sb="2" eb="4">
      <t>コウイキ</t>
    </rPh>
    <rPh sb="4" eb="6">
      <t>ショウボウ</t>
    </rPh>
    <rPh sb="6" eb="8">
      <t>ジム</t>
    </rPh>
    <rPh sb="8" eb="10">
      <t>クミアイ</t>
    </rPh>
    <phoneticPr fontId="18"/>
  </si>
  <si>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18"/>
  </si>
  <si>
    <t>水産業振興基金</t>
    <rPh sb="0" eb="3">
      <t>スイサンギョウ</t>
    </rPh>
    <rPh sb="3" eb="5">
      <t>シンコウ</t>
    </rPh>
    <rPh sb="5" eb="7">
      <t>キキン</t>
    </rPh>
    <phoneticPr fontId="2"/>
  </si>
  <si>
    <t>高齢者福祉基金</t>
    <rPh sb="0" eb="3">
      <t>コウレイシャ</t>
    </rPh>
    <rPh sb="3" eb="5">
      <t>フクシ</t>
    </rPh>
    <rPh sb="5" eb="7">
      <t>キキン</t>
    </rPh>
    <phoneticPr fontId="2"/>
  </si>
  <si>
    <t>住宅基金</t>
    <rPh sb="0" eb="2">
      <t>ジュウタク</t>
    </rPh>
    <rPh sb="2" eb="4">
      <t>キキン</t>
    </rPh>
    <phoneticPr fontId="2"/>
  </si>
  <si>
    <t>墓地管理基金</t>
    <rPh sb="0" eb="2">
      <t>ボチ</t>
    </rPh>
    <rPh sb="2" eb="4">
      <t>カンリ</t>
    </rPh>
    <rPh sb="4" eb="6">
      <t>キキン</t>
    </rPh>
    <phoneticPr fontId="2"/>
  </si>
  <si>
    <t>中山間ふるさと・水と土保全基金</t>
    <rPh sb="0" eb="1">
      <t>チュウ</t>
    </rPh>
    <rPh sb="1" eb="3">
      <t>サンカン</t>
    </rPh>
    <rPh sb="8" eb="9">
      <t>ミズ</t>
    </rPh>
    <rPh sb="10" eb="11">
      <t>ツチ</t>
    </rPh>
    <rPh sb="11" eb="13">
      <t>ホゼン</t>
    </rPh>
    <rPh sb="13" eb="15">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</si>
  <si>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</si>
  <si>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</si>
  <si>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</si>
  <si>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</si>
  <si>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において、有形固定資産減価償却率、将来負担比率ともに増加となった。今後も将来負担比率は増加していくことが予想されるため、地方債残高の増加や基金残高の減少を抑制し、計画的かつ持続的に施設等の更新を行って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</si>
  <si>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</si>
  <si>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</si>
  <si>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</si>
  <si>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</si>
  <si>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</si>
  <si>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</si>
  <si>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減少傾向であったが、平成30年度算定において増加に転じた。将来負担比率においても、事業実施に伴う地方債残高の増加や基金残高の減少などから増加傾向となっている。今後の取組として、借入額を元金償還額以内に抑えるという基本方針を厳守し、また、当初予算編成時における財政調整基金からの取崩額の抑制、ふるさと納税制度を活用した財源の確保などを行い、基金残高の減少を抑制する。</t>
    <rPh sb="9" eb="11">
      <t>キンネン</t>
    </rPh>
    <rPh sb="11" eb="13">
      <t>ゲンショウ</t>
    </rPh>
    <rPh sb="13" eb="15">
      <t>ケイコウ</t>
    </rPh>
    <rPh sb="21" eb="23">
      <t>ヘイセイ</t>
    </rPh>
    <rPh sb="25" eb="27">
      <t>ネンド</t>
    </rPh>
    <rPh sb="27" eb="29">
      <t>サンテイ</t>
    </rPh>
    <rPh sb="33" eb="35">
      <t>ゾウカ</t>
    </rPh>
    <rPh sb="36" eb="37">
      <t>テン</t>
    </rPh>
    <rPh sb="40" eb="42">
      <t>ショウライ</t>
    </rPh>
    <rPh sb="42" eb="44">
      <t>フタン</t>
    </rPh>
    <rPh sb="44" eb="46">
      <t>ヒリツ</t>
    </rPh>
    <rPh sb="79" eb="81">
      <t>ゾウカ</t>
    </rPh>
    <rPh sb="81" eb="83">
      <t>ケイコウ</t>
    </rPh>
    <rPh sb="99" eb="102">
      <t>カリイレガク</t>
    </rPh>
    <rPh sb="103" eb="105">
      <t>ガンキン</t>
    </rPh>
    <rPh sb="105" eb="108">
      <t>ショウカンガク</t>
    </rPh>
    <rPh sb="108" eb="110">
      <t>イナイ</t>
    </rPh>
    <rPh sb="111" eb="112">
      <t>オサ</t>
    </rPh>
    <rPh sb="117" eb="119">
      <t>キホン</t>
    </rPh>
    <rPh sb="119" eb="121">
      <t>ホウシン</t>
    </rPh>
    <rPh sb="122" eb="124">
      <t>ゲンシュ</t>
    </rPh>
    <rPh sb="129" eb="131">
      <t>トウショ</t>
    </rPh>
    <rPh sb="131" eb="133">
      <t>ヨサン</t>
    </rPh>
    <rPh sb="133" eb="135">
      <t>ヘンセイ</t>
    </rPh>
    <rPh sb="135" eb="136">
      <t>ジ</t>
    </rPh>
    <rPh sb="140" eb="142">
      <t>ザイセイ</t>
    </rPh>
    <rPh sb="142" eb="144">
      <t>チョウセイ</t>
    </rPh>
    <rPh sb="144" eb="146">
      <t>キキン</t>
    </rPh>
    <rPh sb="149" eb="150">
      <t>ト</t>
    </rPh>
    <rPh sb="150" eb="151">
      <t>クズ</t>
    </rPh>
    <rPh sb="151" eb="152">
      <t>ガク</t>
    </rPh>
    <rPh sb="153" eb="155">
      <t>ヨクセイ</t>
    </rPh>
    <rPh sb="177" eb="178">
      <t>オコナ</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</si>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</sst>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CDA6FA7-8ADA-4415-BE52-54E7EF3ECD3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98F-49E6-8EFB-A820C0A9B2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47868</c:v>
                </c:pt>
                <c:pt idx="1">
                  <c:v>82071</c:v>
                </c:pt>
                <c:pt idx="2">
                  <c:v>106191</c:v>
                </c:pt>
                <c:pt idx="3">
                  <c:v>122375</c:v>
                </c:pt>
                <c:pt idx="4">
                  <c:v>107308</c:v>
                </c:pt>
              </c:numCache>
            </c:numRef>
          </c:val>
          <c:smooth val="0"/>
          <c:extLst>
            <c:ext xmlns:c16="http://schemas.microsoft.com/office/drawing/2014/chart" uri="{C3380CC4-5D6E-409C-BE32-E72D297353CC}">
              <c16:uniqueId val="{00000001-098F-49E6-8EFB-A820C0A9B2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c:v>
                </c:pt>
                <c:pt idx="1">
                  <c:v>10.28</c:v>
                </c:pt>
                <c:pt idx="2">
                  <c:v>7.79</c:v>
                </c:pt>
                <c:pt idx="3">
                  <c:v>7.43</c:v>
                </c:pt>
                <c:pt idx="4">
                  <c:v>5.56</c:v>
                </c:pt>
              </c:numCache>
            </c:numRef>
          </c:val>
          <c:extLst>
            <c:ext xmlns:c16="http://schemas.microsoft.com/office/drawing/2014/chart" uri="{C3380CC4-5D6E-409C-BE32-E72D297353CC}">
              <c16:uniqueId val="{00000000-9139-44E6-AB91-8D61B8C3C7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59.24</c:v>
                </c:pt>
                <c:pt idx="1">
                  <c:v>57.1</c:v>
                </c:pt>
                <c:pt idx="2">
                  <c:v>58.28</c:v>
                </c:pt>
                <c:pt idx="3">
                  <c:v>52.54</c:v>
                </c:pt>
                <c:pt idx="4">
                  <c:v>48.55</c:v>
                </c:pt>
              </c:numCache>
            </c:numRef>
          </c:val>
          <c:extLst>
            <c:ext xmlns:c16="http://schemas.microsoft.com/office/drawing/2014/chart" uri="{C3380CC4-5D6E-409C-BE32-E72D297353CC}">
              <c16:uniqueId val="{00000001-9139-44E6-AB91-8D61B8C3C7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-5.84</c:v>
                </c:pt>
                <c:pt idx="1">
                  <c:v>2.91</c:v>
                </c:pt>
                <c:pt idx="2">
                  <c:v>-2.0499999999999998</c:v>
                </c:pt>
                <c:pt idx="3">
                  <c:v>-6.83</c:v>
                </c:pt>
                <c:pt idx="4">
                  <c:v>-6.18</c:v>
                </c:pt>
              </c:numCache>
            </c:numRef>
          </c:val>
          <c:smooth val="0"/>
          <c:extLst>
            <c:ext xmlns:c16="http://schemas.microsoft.com/office/drawing/2014/chart" uri="{C3380CC4-5D6E-409C-BE32-E72D297353CC}">
              <c16:uniqueId val="{00000002-9139-44E6-AB91-8D61B8C3C7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B2-4173-A0E9-B6383483A0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B2-4173-A0E9-B6383483A0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B2-4173-A0E9-B6383483A06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B2-4173-A0E9-B6383483A06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BB2-4173-A0E9-B6383483A0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5-5BB2-4173-A0E9-B6383483A06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0.46</c:v>
                </c:pt>
                <c:pt idx="4">
                  <c:v>#N/A</c:v>
                </c:pt>
                <c:pt idx="5">
                  <c:v>0.73</c:v>
                </c:pt>
                <c:pt idx="6">
                  <c:v>#N/A</c:v>
                </c:pt>
                <c:pt idx="7">
                  <c:v>0.95</c:v>
                </c:pt>
                <c:pt idx="8">
                  <c:v>#N/A</c:v>
                </c:pt>
                <c:pt idx="9">
                  <c:v>1.84</c:v>
                </c:pt>
              </c:numCache>
            </c:numRef>
          </c:val>
          <c:extLst>
            <c:ext xmlns:c16="http://schemas.microsoft.com/office/drawing/2014/chart" uri="{C3380CC4-5D6E-409C-BE32-E72D297353CC}">
              <c16:uniqueId val="{00000006-5BB2-4173-A0E9-B6383483A0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2.0699999999999998</c:v>
                </c:pt>
                <c:pt idx="2">
                  <c:v>#N/A</c:v>
                </c:pt>
                <c:pt idx="3">
                  <c:v>2.4500000000000002</c:v>
                </c:pt>
                <c:pt idx="4">
                  <c:v>#N/A</c:v>
                </c:pt>
                <c:pt idx="5">
                  <c:v>4.74</c:v>
                </c:pt>
                <c:pt idx="6">
                  <c:v>#N/A</c:v>
                </c:pt>
                <c:pt idx="7">
                  <c:v>6.18</c:v>
                </c:pt>
                <c:pt idx="8">
                  <c:v>#N/A</c:v>
                </c:pt>
                <c:pt idx="9">
                  <c:v>2.62</c:v>
                </c:pt>
              </c:numCache>
            </c:numRef>
          </c:val>
          <c:extLst>
            <c:ext xmlns:c16="http://schemas.microsoft.com/office/drawing/2014/chart" uri="{C3380CC4-5D6E-409C-BE32-E72D297353CC}">
              <c16:uniqueId val="{00000007-5BB2-4173-A0E9-B6383483A0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c:v>
                </c:pt>
                <c:pt idx="2">
                  <c:v>#N/A</c:v>
                </c:pt>
                <c:pt idx="3">
                  <c:v>10.27</c:v>
                </c:pt>
                <c:pt idx="4">
                  <c:v>#N/A</c:v>
                </c:pt>
                <c:pt idx="5">
                  <c:v>7.78</c:v>
                </c:pt>
                <c:pt idx="6">
                  <c:v>#N/A</c:v>
                </c:pt>
                <c:pt idx="7">
                  <c:v>7.43</c:v>
                </c:pt>
                <c:pt idx="8">
                  <c:v>#N/A</c:v>
                </c:pt>
                <c:pt idx="9">
                  <c:v>5.55</c:v>
                </c:pt>
              </c:numCache>
            </c:numRef>
          </c:val>
          <c:extLst>
            <c:ext xmlns:c16="http://schemas.microsoft.com/office/drawing/2014/chart" uri="{C3380CC4-5D6E-409C-BE32-E72D297353CC}">
              <c16:uniqueId val="{00000008-5BB2-4173-A0E9-B6383483A0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8.44</c:v>
                </c:pt>
                <c:pt idx="2">
                  <c:v>#N/A</c:v>
                </c:pt>
                <c:pt idx="3">
                  <c:v>8.99</c:v>
                </c:pt>
                <c:pt idx="4">
                  <c:v>#N/A</c:v>
                </c:pt>
                <c:pt idx="5">
                  <c:v>7.72</c:v>
                </c:pt>
                <c:pt idx="6">
                  <c:v>#N/A</c:v>
                </c:pt>
                <c:pt idx="7">
                  <c:v>7.61</c:v>
                </c:pt>
                <c:pt idx="8">
                  <c:v>#N/A</c:v>
                </c:pt>
                <c:pt idx="9">
                  <c:v>8.0399999999999991</c:v>
                </c:pt>
              </c:numCache>
            </c:numRef>
          </c:val>
          <c:extLst>
            <c:ext xmlns:c16="http://schemas.microsoft.com/office/drawing/2014/chart" uri="{C3380CC4-5D6E-409C-BE32-E72D297353CC}">
              <c16:uniqueId val="{00000009-5BB2-4173-A0E9-B6383483A0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341</c:v>
                </c:pt>
                <c:pt idx="5">
                  <c:v>337</c:v>
                </c:pt>
                <c:pt idx="8">
                  <c:v>341</c:v>
                </c:pt>
                <c:pt idx="11">
                  <c:v>333</c:v>
                </c:pt>
                <c:pt idx="14">
                  <c:v>316</c:v>
                </c:pt>
              </c:numCache>
            </c:numRef>
          </c:val>
          <c:extLst>
            <c:ext xmlns:c16="http://schemas.microsoft.com/office/drawing/2014/chart" uri="{C3380CC4-5D6E-409C-BE32-E72D297353CC}">
              <c16:uniqueId val="{00000000-6AFC-413A-893A-E6AD2B318E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FC-413A-893A-E6AD2B318E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FC-413A-893A-E6AD2B318E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55</c:v>
                </c:pt>
                <c:pt idx="3">
                  <c:v>47</c:v>
                </c:pt>
                <c:pt idx="6">
                  <c:v>45</c:v>
                </c:pt>
                <c:pt idx="9">
                  <c:v>53</c:v>
                </c:pt>
                <c:pt idx="12">
                  <c:v>51</c:v>
                </c:pt>
              </c:numCache>
            </c:numRef>
          </c:val>
          <c:extLst>
            <c:ext xmlns:c16="http://schemas.microsoft.com/office/drawing/2014/chart" uri="{C3380CC4-5D6E-409C-BE32-E72D297353CC}">
              <c16:uniqueId val="{00000003-6AFC-413A-893A-E6AD2B318E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c:v>
                </c:pt>
                <c:pt idx="3">
                  <c:v>82</c:v>
                </c:pt>
                <c:pt idx="6">
                  <c:v>76</c:v>
                </c:pt>
                <c:pt idx="9">
                  <c:v>82</c:v>
                </c:pt>
                <c:pt idx="12">
                  <c:v>85</c:v>
                </c:pt>
              </c:numCache>
            </c:numRef>
          </c:val>
          <c:extLst>
            <c:ext xmlns:c16="http://schemas.microsoft.com/office/drawing/2014/chart" uri="{C3380CC4-5D6E-409C-BE32-E72D297353CC}">
              <c16:uniqueId val="{00000004-6AFC-413A-893A-E6AD2B318E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FC-413A-893A-E6AD2B318E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FC-413A-893A-E6AD2B318E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339</c:v>
                </c:pt>
                <c:pt idx="3">
                  <c:v>318</c:v>
                </c:pt>
                <c:pt idx="6">
                  <c:v>330</c:v>
                </c:pt>
                <c:pt idx="9">
                  <c:v>330</c:v>
                </c:pt>
                <c:pt idx="12">
                  <c:v>315</c:v>
                </c:pt>
              </c:numCache>
            </c:numRef>
          </c:val>
          <c:extLst>
            <c:ext xmlns:c16="http://schemas.microsoft.com/office/drawing/2014/chart" uri="{C3380CC4-5D6E-409C-BE32-E72D297353CC}">
              <c16:uniqueId val="{00000007-6AFC-413A-893A-E6AD2B318E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c:v>
                </c:pt>
                <c:pt idx="2">
                  <c:v>#N/A</c:v>
                </c:pt>
                <c:pt idx="3">
                  <c:v>#N/A</c:v>
                </c:pt>
                <c:pt idx="4">
                  <c:v>110</c:v>
                </c:pt>
                <c:pt idx="5">
                  <c:v>#N/A</c:v>
                </c:pt>
                <c:pt idx="6">
                  <c:v>#N/A</c:v>
                </c:pt>
                <c:pt idx="7">
                  <c:v>110</c:v>
                </c:pt>
                <c:pt idx="8">
                  <c:v>#N/A</c:v>
                </c:pt>
                <c:pt idx="9">
                  <c:v>#N/A</c:v>
                </c:pt>
                <c:pt idx="10">
                  <c:v>132</c:v>
                </c:pt>
                <c:pt idx="11">
                  <c:v>#N/A</c:v>
                </c:pt>
                <c:pt idx="12">
                  <c:v>#N/A</c:v>
                </c:pt>
                <c:pt idx="13">
                  <c:v>135</c:v>
                </c:pt>
                <c:pt idx="14">
                  <c:v>#N/A</c:v>
                </c:pt>
              </c:numCache>
            </c:numRef>
          </c:val>
          <c:smooth val="0"/>
          <c:extLst>
            <c:ext xmlns:c16="http://schemas.microsoft.com/office/drawing/2014/chart" uri="{C3380CC4-5D6E-409C-BE32-E72D297353CC}">
              <c16:uniqueId val="{00000008-6AFC-413A-893A-E6AD2B318E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3533</c:v>
                </c:pt>
                <c:pt idx="5">
                  <c:v>3472</c:v>
                </c:pt>
                <c:pt idx="8">
                  <c:v>3438</c:v>
                </c:pt>
                <c:pt idx="11">
                  <c:v>3361</c:v>
                </c:pt>
                <c:pt idx="14">
                  <c:v>3271</c:v>
                </c:pt>
              </c:numCache>
            </c:numRef>
          </c:val>
          <c:extLst>
            <c:ext xmlns:c16="http://schemas.microsoft.com/office/drawing/2014/chart" uri="{C3380CC4-5D6E-409C-BE32-E72D297353CC}">
              <c16:uniqueId val="{00000000-7619-479F-B466-849C82DCE4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c:v>
                </c:pt>
                <c:pt idx="5">
                  <c:v>45</c:v>
                </c:pt>
                <c:pt idx="8">
                  <c:v>41</c:v>
                </c:pt>
                <c:pt idx="11">
                  <c:v>33</c:v>
                </c:pt>
                <c:pt idx="14">
                  <c:v>26</c:v>
                </c:pt>
              </c:numCache>
            </c:numRef>
          </c:val>
          <c:extLst>
            <c:ext xmlns:c16="http://schemas.microsoft.com/office/drawing/2014/chart" uri="{C3380CC4-5D6E-409C-BE32-E72D297353CC}">
              <c16:uniqueId val="{00000001-7619-479F-B466-849C82DCE4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1613</c:v>
                </c:pt>
                <c:pt idx="5">
                  <c:v>1571</c:v>
                </c:pt>
                <c:pt idx="8">
                  <c:v>1557</c:v>
                </c:pt>
                <c:pt idx="11">
                  <c:v>1454</c:v>
                </c:pt>
                <c:pt idx="14">
                  <c:v>1430</c:v>
                </c:pt>
              </c:numCache>
            </c:numRef>
          </c:val>
          <c:extLst>
            <c:ext xmlns:c16="http://schemas.microsoft.com/office/drawing/2014/chart" uri="{C3380CC4-5D6E-409C-BE32-E72D297353CC}">
              <c16:uniqueId val="{00000002-7619-479F-B466-849C82DCE4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34</c:v>
                </c:pt>
                <c:pt idx="12">
                  <c:v>42</c:v>
                </c:pt>
              </c:numCache>
            </c:numRef>
          </c:val>
          <c:extLst>
            <c:ext xmlns:c16="http://schemas.microsoft.com/office/drawing/2014/chart" uri="{C3380CC4-5D6E-409C-BE32-E72D297353CC}">
              <c16:uniqueId val="{00000003-7619-479F-B466-849C82DCE4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19-479F-B466-849C82DCE4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19-479F-B466-849C82DCE4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703</c:v>
                </c:pt>
                <c:pt idx="3">
                  <c:v>659</c:v>
                </c:pt>
                <c:pt idx="6">
                  <c:v>663</c:v>
                </c:pt>
                <c:pt idx="9">
                  <c:v>622</c:v>
                </c:pt>
                <c:pt idx="12">
                  <c:v>643</c:v>
                </c:pt>
              </c:numCache>
            </c:numRef>
          </c:val>
          <c:extLst>
            <c:ext xmlns:c16="http://schemas.microsoft.com/office/drawing/2014/chart" uri="{C3380CC4-5D6E-409C-BE32-E72D297353CC}">
              <c16:uniqueId val="{00000006-7619-479F-B466-849C82DCE4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671</c:v>
                </c:pt>
                <c:pt idx="3">
                  <c:v>650</c:v>
                </c:pt>
                <c:pt idx="6">
                  <c:v>692</c:v>
                </c:pt>
                <c:pt idx="9">
                  <c:v>649</c:v>
                </c:pt>
                <c:pt idx="12">
                  <c:v>600</c:v>
                </c:pt>
              </c:numCache>
            </c:numRef>
          </c:val>
          <c:extLst>
            <c:ext xmlns:c16="http://schemas.microsoft.com/office/drawing/2014/chart" uri="{C3380CC4-5D6E-409C-BE32-E72D297353CC}">
              <c16:uniqueId val="{00000007-7619-479F-B466-849C82DCE4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1549</c:v>
                </c:pt>
                <c:pt idx="3">
                  <c:v>1551</c:v>
                </c:pt>
                <c:pt idx="6">
                  <c:v>1420</c:v>
                </c:pt>
                <c:pt idx="9">
                  <c:v>1296</c:v>
                </c:pt>
                <c:pt idx="12">
                  <c:v>1216</c:v>
                </c:pt>
              </c:numCache>
            </c:numRef>
          </c:val>
          <c:extLst>
            <c:ext xmlns:c16="http://schemas.microsoft.com/office/drawing/2014/chart" uri="{C3380CC4-5D6E-409C-BE32-E72D297353CC}">
              <c16:uniqueId val="{00000008-7619-479F-B466-849C82DCE4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19-479F-B466-849C82DCE4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3149</c:v>
                </c:pt>
                <c:pt idx="3">
                  <c:v>3089</c:v>
                </c:pt>
                <c:pt idx="6">
                  <c:v>3260</c:v>
                </c:pt>
                <c:pt idx="9">
                  <c:v>3314</c:v>
                </c:pt>
                <c:pt idx="12">
                  <c:v>3323</c:v>
                </c:pt>
              </c:numCache>
            </c:numRef>
          </c:val>
          <c:extLst>
            <c:ext xmlns:c16="http://schemas.microsoft.com/office/drawing/2014/chart" uri="{C3380CC4-5D6E-409C-BE32-E72D297353CC}">
              <c16:uniqueId val="{0000000A-7619-479F-B466-849C82DCE4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875</c:v>
                </c:pt>
                <c:pt idx="2">
                  <c:v>#N/A</c:v>
                </c:pt>
                <c:pt idx="3">
                  <c:v>#N/A</c:v>
                </c:pt>
                <c:pt idx="4">
                  <c:v>862</c:v>
                </c:pt>
                <c:pt idx="5">
                  <c:v>#N/A</c:v>
                </c:pt>
                <c:pt idx="6">
                  <c:v>#N/A</c:v>
                </c:pt>
                <c:pt idx="7">
                  <c:v>999</c:v>
                </c:pt>
                <c:pt idx="8">
                  <c:v>#N/A</c:v>
                </c:pt>
                <c:pt idx="9">
                  <c:v>#N/A</c:v>
                </c:pt>
                <c:pt idx="10">
                  <c:v>1067</c:v>
                </c:pt>
                <c:pt idx="11">
                  <c:v>#N/A</c:v>
                </c:pt>
                <c:pt idx="12">
                  <c:v>#N/A</c:v>
                </c:pt>
                <c:pt idx="13">
                  <c:v>1098</c:v>
                </c:pt>
                <c:pt idx="14">
                  <c:v>#N/A</c:v>
                </c:pt>
              </c:numCache>
            </c:numRef>
          </c:val>
          <c:smooth val="0"/>
          <c:extLst>
            <c:ext xmlns:c16="http://schemas.microsoft.com/office/drawing/2014/chart" uri="{C3380CC4-5D6E-409C-BE32-E72D297353CC}">
              <c16:uniqueId val="{0000000B-7619-479F-B466-849C82DCE4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1356</c:v>
                </c:pt>
                <c:pt idx="1">
                  <c:v>1209</c:v>
                </c:pt>
                <c:pt idx="2">
                  <c:v>1111</c:v>
                </c:pt>
              </c:numCache>
            </c:numRef>
          </c:val>
          <c:extLst>
            <c:ext xmlns:c16="http://schemas.microsoft.com/office/drawing/2014/chart" uri="{C3380CC4-5D6E-409C-BE32-E72D297353CC}">
              <c16:uniqueId val="{00000000-454B-455D-A67A-ED64CEE7BB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c:v>
                </c:pt>
                <c:pt idx="1">
                  <c:v>62</c:v>
                </c:pt>
                <c:pt idx="2">
                  <c:v>62</c:v>
                </c:pt>
              </c:numCache>
            </c:numRef>
          </c:val>
          <c:extLst>
            <c:ext xmlns:c16="http://schemas.microsoft.com/office/drawing/2014/chart" uri="{C3380CC4-5D6E-409C-BE32-E72D297353CC}">
              <c16:uniqueId val="{00000001-454B-455D-A67A-ED64CEE7BB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187</c:v>
                </c:pt>
                <c:pt idx="1">
                  <c:v>173</c:v>
                </c:pt>
                <c:pt idx="2">
                  <c:v>165</c:v>
                </c:pt>
              </c:numCache>
            </c:numRef>
          </c:val>
          <c:extLst>
            <c:ext xmlns:c16="http://schemas.microsoft.com/office/drawing/2014/chart" uri="{C3380CC4-5D6E-409C-BE32-E72D297353CC}">
              <c16:uniqueId val="{00000002-454B-455D-A67A-ED64CEE7BB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{0DA7DF44-90B7-4041-A52A-538A2BF6074D}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7D3-495D-A449-566069EB16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{84BD71C3-1797-4AD8-9198-8F1D9FCC8A47}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D3-495D-A449-566069EB16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{3656A11B-95AA-46BB-A6A1-86BBFAF15C8D}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D3-495D-A449-566069EB16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{8AB5C723-50EB-4644-A940-EFBC0050B136}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D3-495D-A449-566069EB16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{CF1D8482-9652-44EF-A331-7387DDBBCBC3}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D3-495D-A449-566069EB16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{5606B747-7FCE-44F9-8592-F2053ABD2244}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7D3-495D-A449-566069EB165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{0C2D201C-8288-4BCF-86F3-0A8F8C3A4C0F}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7D3-495D-A449-566069EB165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{A5AE34F1-E27A-494F-9679-D9239CDBB60C}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7D3-495D-A449-566069EB165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{86394B20-FE5C-4F6F-A236-092CFED7F28B}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7D3-495D-A449-566069EB16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58.6</c:v>
                </c:pt>
                <c:pt idx="24">
                  <c:v>58.1</c:v>
                </c:pt>
                <c:pt idx="32">
                  <c:v>59.1</c:v>
                </c:pt>
              </c:numCache>
            </c:numRef>
          </c:xVal>
          <c:yVal>
            <c:numRef>
              <c:f>公会計指標分析・財政指標組合せ分析表!$BP$51:$DC$51</c:f>
              <c:numCache>
                <c:formatCode>#,##0.0;"▲ "#,##0.0</c:formatCode>
                <c:ptCount val="40"/>
                <c:pt idx="8">
                  <c:v>42.4</c:v>
                </c:pt>
                <c:pt idx="16">
                  <c:v>49.9</c:v>
                </c:pt>
                <c:pt idx="24">
                  <c:v>53.9</c:v>
                </c:pt>
                <c:pt idx="32">
                  <c:v>55.4</c:v>
                </c:pt>
              </c:numCache>
            </c:numRef>
          </c:yVal>
          <c:smooth val="0"/>
          <c:extLst>
            <c:ext xmlns:c16="http://schemas.microsoft.com/office/drawing/2014/chart" uri="{C3380CC4-5D6E-409C-BE32-E72D297353CC}">
              <c16:uniqueId val="{00000009-27D3-495D-A449-566069EB16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{68630F77-6D1E-40B9-8240-F7FF7CA116D5}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7D3-495D-A449-566069EB16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{6BDBCF65-25F0-4216-B90B-39F831E9DB3E}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D3-495D-A449-566069EB16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{8B769C78-AC88-4D6B-BEFA-FAC9391DC8D1}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D3-495D-A449-566069EB16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{9C7B9488-BE17-41BC-AEA6-6B073C013B10}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D3-495D-A449-566069EB16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{DB2892F1-AD3A-449C-8694-D5E158C3A8FA}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D3-495D-A449-566069EB16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{05B4C049-48F7-4808-9F03-695BDC2DE3B6}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7D3-495D-A449-566069EB165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{EC47AF0F-9F49-4F13-96AC-3A802C45FDD6}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7D3-495D-A449-566069EB165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{F326C342-B072-4E8C-B2EB-7F806FEFB3EF}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7D3-495D-A449-566069EB165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{1775420D-BC2C-4390-B403-66A3EB164BDD}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7D3-495D-A449-566069EB16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27D3-495D-A449-566069EB1651}"/>
            </c:ext>
          </c:extLst>
        </c:ser>
        <c:dLbls>
          <c:showLegendKey val="0"/>
          <c:showVal val="1"/>
          <c:showCatName val="0"/>
          <c:showSerName val="0"/>
          <c:showPercent val="0"/>
          <c:showBubbleSize val="0"/>
        </c:dLbls>
        <c:axId val="46179840"/>
        <c:axId val="46181760"/>
      </c:scatterChart>
      <c:valAx>
        <c:axId val="46179840"/>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{5C12FEF7-3DBB-4A29-B6A4-2345E7710284}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9A3-465D-A3D3-F8F959797B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{00FCA42E-C09B-455C-8003-8750AFE99E63}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A3-465D-A3D3-F8F959797B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{58D7524D-DF22-4A25-AAD1-0BDCB69CF032}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A3-465D-A3D3-F8F959797B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{2EA48A8F-5775-4615-BFC1-854AEEB7EBF1}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A3-465D-A3D3-F8F959797B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{54354319-38D1-4EC1-866B-06CBC07EAB9B}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A3-465D-A3D3-F8F959797B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{6ECA3524-5AFC-4AB1-A433-56691C66E372}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9A3-465D-A3D3-F8F959797B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{1B3873AB-48FA-482F-A577-C44BFA69C184}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9A3-465D-A3D3-F8F959797B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{88B4AFF8-09BE-40D8-8F33-983D7E067C7C}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9A3-465D-A3D3-F8F959797B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{4C92CCB5-E84E-4A63-B28C-B7E29ECF84D8}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9A3-465D-A3D3-F8F959797B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6.8</c:v>
                </c:pt>
                <c:pt idx="16">
                  <c:v>6</c:v>
                </c:pt>
                <c:pt idx="24">
                  <c:v>5.8</c:v>
                </c:pt>
                <c:pt idx="32">
                  <c:v>6.2</c:v>
                </c:pt>
              </c:numCache>
            </c:numRef>
          </c:xVal>
          <c:yVal>
            <c:numRef>
              <c:f>公会計指標分析・財政指標組合せ分析表!$BP$73:$DC$73</c:f>
              <c:numCache>
                <c:formatCode>#,##0.0;"▲ "#,##0.0</c:formatCode>
                <c:ptCount val="40"/>
                <c:pt idx="0">
                  <c:v>45.2</c:v>
                </c:pt>
                <c:pt idx="8">
                  <c:v>42.4</c:v>
                </c:pt>
                <c:pt idx="16">
                  <c:v>49.9</c:v>
                </c:pt>
                <c:pt idx="24">
                  <c:v>53.9</c:v>
                </c:pt>
                <c:pt idx="32">
                  <c:v>55.4</c:v>
                </c:pt>
              </c:numCache>
            </c:numRef>
          </c:yVal>
          <c:smooth val="0"/>
          <c:extLst>
            <c:ext xmlns:c16="http://schemas.microsoft.com/office/drawing/2014/chart" uri="{C3380CC4-5D6E-409C-BE32-E72D297353CC}">
              <c16:uniqueId val="{00000009-89A3-465D-A3D3-F8F959797B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{538191EA-B38D-49EA-AD79-B86415F160B1}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9A3-465D-A3D3-F8F959797B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{1951E645-B979-4925-9B67-ADFAF215CE34}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A3-465D-A3D3-F8F959797B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{E9B75B5F-C49C-4DA9-B406-923786E21267}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A3-465D-A3D3-F8F959797B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{3A527D9E-1B57-4634-9719-FDA9178D391D}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A3-465D-A3D3-F8F959797B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{01737530-9DDD-4484-8F52-A74811190E86}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A3-465D-A3D3-F8F959797B49}"/>
                </c:ext>
              </c:extLst>
            </c:dLbl>
            <c:dLbl>
              <c:idx val="8"/>
              <c:layout>
                <c:manualLayout>
                  <c:x val="-2.7866729959841706E-2"/>
                  <c:y val="-7.667748699060968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{EF8E3318-9181-497F-A49A-2DEA3D3E97EB}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9A3-465D-A3D3-F8F959797B49}"/>
                </c:ext>
              </c:extLst>
            </c:dLbl>
            <c:dLbl>
              <c:idx val="16"/>
              <c:layout>
                <c:manualLayout>
                  <c:x val="-3.5529253278379559E-2"/>
                  <c:y val="-6.164005652414853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{AEF97957-E151-44AF-B0E4-9FAE25631C81}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9A3-465D-A3D3-F8F959797B49}"/>
                </c:ext>
              </c:extLst>
            </c:dLbl>
            <c:dLbl>
              <c:idx val="24"/>
              <c:layout>
                <c:manualLayout>
                  <c:x val="-3.1697991619110633E-2"/>
                  <c:y val="-4.893205526105438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{676BBC15-C3C5-46B0-A3DC-0B954CF360C3}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9A3-465D-A3D3-F8F959797B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{E384EB24-6B37-434F-84B0-C78847623DD1}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9A3-465D-A3D3-F8F959797B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89A3-465D-A3D3-F8F959797B49}"/>
            </c:ext>
          </c:extLst>
        </c:ser>
        <c:dLbls>
          <c:showLegendKey val="0"/>
          <c:showVal val="1"/>
          <c:showCatName val="0"/>
          <c:showSerName val="0"/>
          <c:showPercent val="0"/>
          <c:showBubbleSize val="0"/>
        </c:dLbls>
        <c:axId val="84219776"/>
        <c:axId val="84234240"/>
      </c:scatterChart>
      <c:valAx>
        <c:axId val="84219776"/>
        <c:scaling>
          <c:orientation val="minMax"/>
          <c:max val="9.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年度からは一転増加しており、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年度に再びピークを迎える見込みである。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下水道工事が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特別な事情がない限り地方債を発行する予定がないことから、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今後大きく増加することはないと予想される。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、御坊広域行政事務組合おいて、清掃センターやクリーンセンターの設備投資を行う計画があることから、増加していくことが予想される。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「算入公債費等」は減少傾向であり、過去に起こした地方債の算入が次々と終了しているためである。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将来負担額の大半は「一般会計等に係る地方債の現在高」であり、当町は発行額を元金償還額以内に抑えることを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近年、防災関連の大型事業等が続いていることもあり、増加傾向となっている。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「公営企業債等繰入見込額」は、特別な事情がない限り、公営企業会計において新規に起債を発行する予定がないため、これからも減少する見込みである。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近年、御坊市外五ヶ町病院経営事務組合において資金不足額が発生しており、そのため「組合等連結実質赤字額負担見込額」が発生している。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充当可能財源等の「充当可能基金」は減少傾向であり、今後についても同様の傾向が続くと予想される。そのため、財政調整基金については取崩額を抑制し、少しでも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多く積み戻しができるように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「基準財政需要額算入見込額」は、過去に起こした地方債の算入が次々と終了しているため、減少傾向となっている。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基金全体の残高が減少した主な要因は、財政調整基金残高が前年度から約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億円の減少となったためである。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今後においても、より厳しい財政運営を強いられることが予想されるため、現在の当町の身の丈に合った予算編成を行うことにより、基金、特に財政調整基金からの取崩額を抑制するように努める。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水産業振興基金：水産業の振興対策促進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高齢者福祉基金：高齢者福祉の増進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住宅基金：住宅の建設費、建設費に充てるために起こした町債の償還、大規模修繕</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墓地管理基金：墓地の管理に係る経費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中山間ふるさと・水と土保全基金：中山間地域における土地改良施設の機能を適正に発揮させるための集落共同活動の強化に対する支援事業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年度残高が減少となった要因は、高齢者福祉基金から、老人福祉に係る経費に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千万円を取り崩し充当したためである。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高齢者福祉基金については、今後も老人福祉に係る経費に充当するため取り崩しを行う予定である。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住宅基金については、今後大規模修繕を行う予定があり、それに充当する財源として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ずつ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ふるさと納税寄附金については、現在返礼品を増やすなど積極的に取り組んでおり、今後寄附金の増加が見込めれば、特目基金への積立も検討している。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年度末の財政調整基金残高については、前年度末残高から約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億円以上の大幅な減少となった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今回減少となった主な要因は、大型の台風が立て続けに襲来したことによる施設等の復旧や、保安林内における風倒木、海岸漂着物を処理するための経費が多額となったためである。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当町は財政調整基金残高が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下回らないように運用しているが、今後においても、税収などの一般財源の減少や行政需要の多種多様化が見込まれることから、当町の財政状況はより厳しさを増すものと考える。行政改革による経常経費の削減を継続し、また新規整備に係る投資的経費の見直しを行うなど、財政調整基金からの取崩額を抑制し、少しでも積み戻しが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少額の利子のみを積み立てたため、増減なしとなっている。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特別な事情がない限り、利子のみを積み立てる。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44F18E-B0B5-4175-AD1B-E0B139076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F02252-1AF5-41D2-9B67-95F82A517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3E3560B-CE85-4AF4-A64B-831B72A4E33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9F6E531-3153-4308-8173-1CD0896AE96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A4FCC40-711C-4619-AD8D-E6E29E135A1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77C4B5D-EBF6-4459-A747-31A374EDAB0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3B6157-D430-4FBA-A798-02BA8DA8748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7AF4A5E-1AD7-4D38-A98A-91A720CCEC99}"/>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618906-C8E6-4B42-B2D6-7A5715CA842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88F62BC-247C-41CA-87AD-2166238C0D0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2652CDA-CFC4-4D7F-85F0-1C6F5AC5BCA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256D882-2C6A-4D01-97F8-855939F61A7F}"/>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F1C4487-C47C-4669-87D0-437E510E287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C2CCC36-815F-4EAD-8DE5-56FCAA27B71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19554AE-674E-4B2C-816A-23D9553B73FD}"/>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AE3436-F5EE-4DF5-BDEA-5C5D3BE266C1}"/>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957BDA6-1EF8-467F-BAE4-D87DEAAEED0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4E44E7-8B28-4FA0-A604-32D8C974A6C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EF47DD5-2012-4B6B-ADC9-085F68A8350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B7F57E-B6CF-47C8-AD8C-343E4B4419E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C6DDF3-25F2-466F-BB8E-154863A0C5E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4CEE2D-5298-4FB2-B9BF-6F191F7FE49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FEC8060-FB2D-43C4-B4B5-9690BC07645C}"/>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C565B8-FD12-4E01-9050-CD6F7676CBA5}"/>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4749F56-9DDB-4702-AAD1-512607C16B9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979A8B5-1DB4-4C55-BD28-EF0D8FAB901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C579401-E6B3-4FEA-8731-241EF36F676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09CD5ED-5926-4487-A7D3-776FC7B2A5DC}"/>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66FC45D-36B4-4A2D-AF89-A94E5C0388D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1915C5B-F0A3-4D26-8418-4C0B6F436477}"/>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7E79E68-1D5C-46F3-BE65-4016687FB50A}"/>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6D8B419-9816-435E-93BA-D541F1E4630C}"/>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3C6F06C-2B2E-462C-A42B-8B68061DE415}"/>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9F550DF-63B2-4759-81E5-87D89E27FC8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667E88C-9B32-46B2-87E7-458AAA5B082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1777DF1-6A84-4B10-9BB3-867C47712A12}"/>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3E515878-1372-4A88-8D1B-F35FA4BADF69}"/>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2C6B267-1157-4A95-B66D-85DEBC809E07}"/>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0AE8759-BA1C-430C-BD0D-FEBAD255C225}"/>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7597B4A-9B92-4BF6-94F8-42C87B881EAE}"/>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25C06F5-40D2-4169-94A2-A33C5CC002E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390B4AC-DF39-44D5-A343-C45A2EDCD12D}"/>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E6C67E7-3276-4536-AC9B-C25684C1DD2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D8DEF1E-1122-497F-9050-D32CAAF184B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AF076C4-AB41-459F-9A09-4D9480D42A9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9B29501-535F-4E7C-A071-C6248542728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有形固定資産減価償却率は、前年度と比較し</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59.1</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経年に伴い、既存の建物やインフラの減価償却が進んだことによるものである。</a:t>
          </a:r>
          <a:r>
            <a:rPr kumimoji="1" lang="ja-JP" altLang="ja-JP" sz="1300">
              <a:solidFill>
                <a:schemeClr val="dk1"/>
              </a:solidFill>
              <a:effectLst/>
              <a:latin typeface="+mn-lt"/>
              <a:ea typeface="+mn-ea"/>
              <a:cs typeface="+mn-cs"/>
            </a:rPr>
            <a:t>今後について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特別な事情がない限り、</a:t>
          </a:r>
          <a:r>
            <a:rPr kumimoji="1" lang="ja-JP" altLang="en-US" sz="1300">
              <a:solidFill>
                <a:schemeClr val="dk1"/>
              </a:solidFill>
              <a:effectLst/>
              <a:latin typeface="+mn-lt"/>
              <a:ea typeface="+mn-ea"/>
              <a:cs typeface="+mn-cs"/>
            </a:rPr>
            <a:t>徐々</a:t>
          </a:r>
          <a:r>
            <a:rPr kumimoji="1" lang="ja-JP" altLang="ja-JP" sz="1300">
              <a:solidFill>
                <a:schemeClr val="dk1"/>
              </a:solidFill>
              <a:effectLst/>
              <a:latin typeface="+mn-lt"/>
              <a:ea typeface="+mn-ea"/>
              <a:cs typeface="+mn-cs"/>
            </a:rPr>
            <a:t>に上昇していくものと予想される。</a:t>
          </a:r>
          <a:endParaRPr lang="ja-JP" altLang="ja-JP" sz="13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3A81A64-F30F-4A50-A3C4-C5224CA7DBAC}"/>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3F2F91B-4C61-4E1C-ADC8-5FB43FEBA46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CFFA51C-2B4C-4663-8AD3-F26C4D1D903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38D7A235-6776-42B8-8C95-1B7E3B403508}"/>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6E376EE-753A-4C08-8385-0417185FFA6E}"/>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74A2E67E-E0A2-4875-BAAE-AF95B705555B}"/>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F182E6A6-350B-4DF6-B939-CC633E6080C8}"/>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0C2B689-6DF4-4D63-AB14-2661307721B1}"/>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B19B2C02-4A0B-4815-9425-86F822FA5932}"/>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EBD36B3-A18B-4ABD-8F5A-34E796278DE2}"/>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6004DC1-FA0B-4D8A-93F0-204243C0870F}"/>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DBC2425-8C02-4394-AFC6-69451BB323F4}"/>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F3DB70F-A121-464A-B634-9692C3F5FFAB}"/>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1B59F9A9-E750-403E-BBFC-0740CAB3108A}"/>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DB9463A-BA7C-4193-821F-1A7FE484E010}"/>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660A92E0-702A-4145-AE3F-24D11DE57969}"/>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8AE10CDD-4AA3-4D3C-B077-E34DDA0C86DE}"/>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DDCF4BB-790B-4410-9178-2BAEB321D46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1B314642-EBC2-4BFB-A327-30A3BA1277C3}"/>
            </a:ext>
          </a:extLst>
        </xdr:cNvPr>
        <xdr:cNvCxnSpPr/>
      </xdr:nvCxnSpPr>
      <xdr:spPr>
        <a:xfrm flipV="1">
          <a:off x="4206240" y="5277848"/>
          <a:ext cx="127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264C7F67-24C9-4E99-A213-3948FD19C480}"/>
            </a:ext>
          </a:extLst>
        </xdr:cNvPr>
        <xdr:cNvSpPr txBox="1"/>
      </xdr:nvSpPr>
      <xdr:spPr>
        <a:xfrm>
          <a:off x="4258945" y="66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CD61F947-D9D4-4868-AA92-093FE2CE27EC}"/>
            </a:ext>
          </a:extLst>
        </xdr:cNvPr>
        <xdr:cNvCxnSpPr/>
      </xdr:nvCxnSpPr>
      <xdr:spPr>
        <a:xfrm>
          <a:off x="4119245" y="66407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B809162D-2C48-40A8-B390-9242FD07665B}"/>
            </a:ext>
          </a:extLst>
        </xdr:cNvPr>
        <xdr:cNvSpPr txBox="1"/>
      </xdr:nvSpPr>
      <xdr:spPr>
        <a:xfrm>
          <a:off x="4258945" y="505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12048284-27BF-47F5-B014-3C93576D8762}"/>
            </a:ext>
          </a:extLst>
        </xdr:cNvPr>
        <xdr:cNvCxnSpPr/>
      </xdr:nvCxnSpPr>
      <xdr:spPr>
        <a:xfrm>
          <a:off x="4119245" y="52778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DF2FE6FE-8317-44EE-9B14-C18A02FFA643}"/>
            </a:ext>
          </a:extLst>
        </xdr:cNvPr>
        <xdr:cNvSpPr txBox="1"/>
      </xdr:nvSpPr>
      <xdr:spPr>
        <a:xfrm>
          <a:off x="4258945" y="5834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5718F20B-B17F-4B89-A045-3648CE7DFA9F}"/>
            </a:ext>
          </a:extLst>
        </xdr:cNvPr>
        <xdr:cNvSpPr/>
      </xdr:nvSpPr>
      <xdr:spPr>
        <a:xfrm>
          <a:off x="4157345" y="597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19E01888-7A7E-457D-BF77-922672551219}"/>
            </a:ext>
          </a:extLst>
        </xdr:cNvPr>
        <xdr:cNvSpPr/>
      </xdr:nvSpPr>
      <xdr:spPr>
        <a:xfrm>
          <a:off x="3537585" y="602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5D9F302C-187D-4470-9933-E677F1BF3C21}"/>
            </a:ext>
          </a:extLst>
        </xdr:cNvPr>
        <xdr:cNvSpPr/>
      </xdr:nvSpPr>
      <xdr:spPr>
        <a:xfrm>
          <a:off x="2867025" y="6040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48517654-A1F7-4FE5-A1D2-6F6EE71D9CC1}"/>
            </a:ext>
          </a:extLst>
        </xdr:cNvPr>
        <xdr:cNvSpPr/>
      </xdr:nvSpPr>
      <xdr:spPr>
        <a:xfrm>
          <a:off x="2196465" y="6087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DEA803-4795-4671-97BF-8578C4361677}"/>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3FF905B-E0AC-4949-9230-98EF13EE0F7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5F32454-DDBD-4368-917C-5CA683712E1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4FA4B8D-5CA9-485E-8F56-64606DA27FC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C247F92-AAC3-49A6-957F-D07DB0804C8E}"/>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楕円 80">
          <a:extLst>
            <a:ext uri="{FF2B5EF4-FFF2-40B4-BE49-F238E27FC236}">
              <a16:creationId xmlns:a16="http://schemas.microsoft.com/office/drawing/2014/main" id="{8F3FB81B-82AF-47C8-BE21-2B33D69C0E41}"/>
            </a:ext>
          </a:extLst>
        </xdr:cNvPr>
        <xdr:cNvSpPr/>
      </xdr:nvSpPr>
      <xdr:spPr>
        <a:xfrm>
          <a:off x="4157345" y="6028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55625</xdr:rowOff>
    </xdr:from>
    <xdr:ext cx="405111" cy="259045"/>
    <xdr:sp macro="" textlink="">
      <xdr:nvSpPr>
        <xdr:cNvPr id="82" name="有形固定資産減価償却率該当値テキスト">
          <a:extLst>
            <a:ext uri="{FF2B5EF4-FFF2-40B4-BE49-F238E27FC236}">
              <a16:creationId xmlns:a16="http://schemas.microsoft.com/office/drawing/2014/main" id="{D0932828-DE26-4FB5-9F93-9DD2713C36BD}"/>
            </a:ext>
          </a:extLst>
        </xdr:cNvPr>
        <xdr:cNvSpPr txBox="1"/>
      </xdr:nvSpPr>
      <xdr:spPr>
        <a:xfrm>
          <a:off x="4258945" y="600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3" name="楕円 82">
          <a:extLst>
            <a:ext uri="{FF2B5EF4-FFF2-40B4-BE49-F238E27FC236}">
              <a16:creationId xmlns:a16="http://schemas.microsoft.com/office/drawing/2014/main" id="{8963A2B9-8060-43BA-B589-E67D89D2B7C9}"/>
            </a:ext>
          </a:extLst>
        </xdr:cNvPr>
        <xdr:cNvSpPr/>
      </xdr:nvSpPr>
      <xdr:spPr>
        <a:xfrm>
          <a:off x="3537585" y="6059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158841</xdr:rowOff>
    </xdr:to>
    <xdr:cxnSp macro="">
      <xdr:nvCxnSpPr>
        <xdr:cNvPr id="84" name="直線コネクタ 83">
          <a:extLst>
            <a:ext uri="{FF2B5EF4-FFF2-40B4-BE49-F238E27FC236}">
              <a16:creationId xmlns:a16="http://schemas.microsoft.com/office/drawing/2014/main" id="{D2E92140-DEC1-4604-852B-5007962F2D40}"/>
            </a:ext>
          </a:extLst>
        </xdr:cNvPr>
        <xdr:cNvCxnSpPr/>
      </xdr:nvCxnSpPr>
      <xdr:spPr>
        <a:xfrm flipV="1">
          <a:off x="3588385" y="6079218"/>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楕円 84">
          <a:extLst>
            <a:ext uri="{FF2B5EF4-FFF2-40B4-BE49-F238E27FC236}">
              <a16:creationId xmlns:a16="http://schemas.microsoft.com/office/drawing/2014/main" id="{0961B12B-223C-4B5D-BCBC-12E45888F3F1}"/>
            </a:ext>
          </a:extLst>
        </xdr:cNvPr>
        <xdr:cNvSpPr/>
      </xdr:nvSpPr>
      <xdr:spPr>
        <a:xfrm>
          <a:off x="2867025" y="6043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31</xdr:row>
      <xdr:rowOff>158841</xdr:rowOff>
    </xdr:to>
    <xdr:cxnSp macro="">
      <xdr:nvCxnSpPr>
        <xdr:cNvPr id="86" name="直線コネクタ 85">
          <a:extLst>
            <a:ext uri="{FF2B5EF4-FFF2-40B4-BE49-F238E27FC236}">
              <a16:creationId xmlns:a16="http://schemas.microsoft.com/office/drawing/2014/main" id="{6A9BD7AC-A254-4C5A-93CC-1E23EFB2F9E3}"/>
            </a:ext>
          </a:extLst>
        </xdr:cNvPr>
        <xdr:cNvCxnSpPr/>
      </xdr:nvCxnSpPr>
      <xdr:spPr>
        <a:xfrm>
          <a:off x="2917825" y="6094639"/>
          <a:ext cx="67056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87" name="楕円 86">
          <a:extLst>
            <a:ext uri="{FF2B5EF4-FFF2-40B4-BE49-F238E27FC236}">
              <a16:creationId xmlns:a16="http://schemas.microsoft.com/office/drawing/2014/main" id="{50B0F30A-BC4C-41ED-83F8-28825D26745A}"/>
            </a:ext>
          </a:extLst>
        </xdr:cNvPr>
        <xdr:cNvSpPr/>
      </xdr:nvSpPr>
      <xdr:spPr>
        <a:xfrm>
          <a:off x="2196465" y="6053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31</xdr:row>
      <xdr:rowOff>152672</xdr:rowOff>
    </xdr:to>
    <xdr:cxnSp macro="">
      <xdr:nvCxnSpPr>
        <xdr:cNvPr id="88" name="直線コネクタ 87">
          <a:extLst>
            <a:ext uri="{FF2B5EF4-FFF2-40B4-BE49-F238E27FC236}">
              <a16:creationId xmlns:a16="http://schemas.microsoft.com/office/drawing/2014/main" id="{F559D86F-50B4-4E6B-AEC5-70D39FDD3403}"/>
            </a:ext>
          </a:extLst>
        </xdr:cNvPr>
        <xdr:cNvCxnSpPr/>
      </xdr:nvCxnSpPr>
      <xdr:spPr>
        <a:xfrm flipV="1">
          <a:off x="2247265" y="6094639"/>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a:extLst>
            <a:ext uri="{FF2B5EF4-FFF2-40B4-BE49-F238E27FC236}">
              <a16:creationId xmlns:a16="http://schemas.microsoft.com/office/drawing/2014/main" id="{D8BB7CC6-3598-4FE4-8FAC-E8E477BF850A}"/>
            </a:ext>
          </a:extLst>
        </xdr:cNvPr>
        <xdr:cNvSpPr txBox="1"/>
      </xdr:nvSpPr>
      <xdr:spPr>
        <a:xfrm>
          <a:off x="3395989" y="580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a:extLst>
            <a:ext uri="{FF2B5EF4-FFF2-40B4-BE49-F238E27FC236}">
              <a16:creationId xmlns:a16="http://schemas.microsoft.com/office/drawing/2014/main" id="{18351FA4-E610-4E1B-BA20-7E7DD2484125}"/>
            </a:ext>
          </a:extLst>
        </xdr:cNvPr>
        <xdr:cNvSpPr txBox="1"/>
      </xdr:nvSpPr>
      <xdr:spPr>
        <a:xfrm>
          <a:off x="273812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1" name="n_3aveValue有形固定資産減価償却率">
          <a:extLst>
            <a:ext uri="{FF2B5EF4-FFF2-40B4-BE49-F238E27FC236}">
              <a16:creationId xmlns:a16="http://schemas.microsoft.com/office/drawing/2014/main" id="{B1830703-9BF3-402C-8946-FD674ECBECE2}"/>
            </a:ext>
          </a:extLst>
        </xdr:cNvPr>
        <xdr:cNvSpPr txBox="1"/>
      </xdr:nvSpPr>
      <xdr:spPr>
        <a:xfrm>
          <a:off x="2067569" y="6175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92" name="n_1mainValue有形固定資産減価償却率">
          <a:extLst>
            <a:ext uri="{FF2B5EF4-FFF2-40B4-BE49-F238E27FC236}">
              <a16:creationId xmlns:a16="http://schemas.microsoft.com/office/drawing/2014/main" id="{BC884359-0A21-4B08-BC6A-3D93D743FB96}"/>
            </a:ext>
          </a:extLst>
        </xdr:cNvPr>
        <xdr:cNvSpPr txBox="1"/>
      </xdr:nvSpPr>
      <xdr:spPr>
        <a:xfrm>
          <a:off x="3395989" y="614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3" name="n_2mainValue有形固定資産減価償却率">
          <a:extLst>
            <a:ext uri="{FF2B5EF4-FFF2-40B4-BE49-F238E27FC236}">
              <a16:creationId xmlns:a16="http://schemas.microsoft.com/office/drawing/2014/main" id="{9A84153B-D46A-44CC-B517-D964053D0F0E}"/>
            </a:ext>
          </a:extLst>
        </xdr:cNvPr>
        <xdr:cNvSpPr txBox="1"/>
      </xdr:nvSpPr>
      <xdr:spPr>
        <a:xfrm>
          <a:off x="2738129" y="6132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48549</xdr:rowOff>
    </xdr:from>
    <xdr:ext cx="405111" cy="259045"/>
    <xdr:sp macro="" textlink="">
      <xdr:nvSpPr>
        <xdr:cNvPr id="94" name="n_3mainValue有形固定資産減価償却率">
          <a:extLst>
            <a:ext uri="{FF2B5EF4-FFF2-40B4-BE49-F238E27FC236}">
              <a16:creationId xmlns:a16="http://schemas.microsoft.com/office/drawing/2014/main" id="{D3EE7DBE-B043-43A7-9AD5-6EE224F29910}"/>
            </a:ext>
          </a:extLst>
        </xdr:cNvPr>
        <xdr:cNvSpPr txBox="1"/>
      </xdr:nvSpPr>
      <xdr:spPr>
        <a:xfrm>
          <a:off x="2067569" y="583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8B9B37FC-119C-44DF-9D36-C7CFB94A4E35}"/>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61597DD-9ABF-48C3-B92F-CBEC3132BCEF}"/>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57065639-B09B-4A5F-B537-3CE53598361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1A44FC9-4B18-40A6-85B3-20455A7EB9BC}"/>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1E6E8B0F-6262-41C4-8D59-FEC66D98FBF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1860F4DC-0040-4E79-9B1F-5065F9B04AC9}"/>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F05B293-43E2-4FBC-AC47-8109513AF7E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CDC2EC77-B12F-4BE0-9E65-2746FC3222DD}"/>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C714FCDF-DC9F-4217-9489-4077D838A5D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24071535-C1D5-4A0B-8D37-47D8A32B000F}"/>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1D9010A0-7F84-4F8A-9912-34C9AC1E591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B7A6A88F-AE5B-41D1-A3B7-AB2AD6103E1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60D5FE46-8924-4598-A4FE-B8593C25B43A}"/>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債務償還</a:t>
          </a:r>
          <a:r>
            <a:rPr kumimoji="1" lang="ja-JP" altLang="en-US" sz="1300">
              <a:solidFill>
                <a:schemeClr val="dk1"/>
              </a:solidFill>
              <a:effectLst/>
              <a:latin typeface="+mn-lt"/>
              <a:ea typeface="+mn-ea"/>
              <a:cs typeface="+mn-cs"/>
            </a:rPr>
            <a:t>比率</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874.6</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となり、類似団体平均を上回っている。今後も防災関連の大型事業が続くことから、地方債残高の増加や基金残高の減少による将来負担額の増加が</a:t>
          </a:r>
          <a:r>
            <a:rPr kumimoji="1" lang="ja-JP" altLang="en-US" sz="1300">
              <a:solidFill>
                <a:schemeClr val="dk1"/>
              </a:solidFill>
              <a:effectLst/>
              <a:latin typeface="+mn-lt"/>
              <a:ea typeface="+mn-ea"/>
              <a:cs typeface="+mn-cs"/>
            </a:rPr>
            <a:t>見込まれる</a:t>
          </a:r>
          <a:r>
            <a:rPr kumimoji="1" lang="ja-JP" altLang="ja-JP" sz="1300">
              <a:solidFill>
                <a:schemeClr val="dk1"/>
              </a:solidFill>
              <a:effectLst/>
              <a:latin typeface="+mn-lt"/>
              <a:ea typeface="+mn-ea"/>
              <a:cs typeface="+mn-cs"/>
            </a:rPr>
            <a:t>ため、</a:t>
          </a:r>
          <a:r>
            <a:rPr kumimoji="1" lang="ja-JP" altLang="en-US" sz="1300">
              <a:solidFill>
                <a:schemeClr val="dk1"/>
              </a:solidFill>
              <a:effectLst/>
              <a:latin typeface="+mn-lt"/>
              <a:ea typeface="+mn-ea"/>
              <a:cs typeface="+mn-cs"/>
            </a:rPr>
            <a:t>債務償還比率</a:t>
          </a:r>
          <a:r>
            <a:rPr kumimoji="1" lang="ja-JP" altLang="ja-JP" sz="1300">
              <a:solidFill>
                <a:schemeClr val="dk1"/>
              </a:solidFill>
              <a:effectLst/>
              <a:latin typeface="+mn-lt"/>
              <a:ea typeface="+mn-ea"/>
              <a:cs typeface="+mn-cs"/>
            </a:rPr>
            <a:t>も増加すると</a:t>
          </a:r>
          <a:r>
            <a:rPr kumimoji="1" lang="ja-JP" altLang="en-US" sz="1300">
              <a:solidFill>
                <a:schemeClr val="dk1"/>
              </a:solidFill>
              <a:effectLst/>
              <a:latin typeface="+mn-lt"/>
              <a:ea typeface="+mn-ea"/>
              <a:cs typeface="+mn-cs"/>
            </a:rPr>
            <a:t>予想される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254B1C44-4FE9-426D-AA53-7900CB278CF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469899C4-1710-4B8A-9108-B086DFD55C1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57D050D2-D687-43F3-85A8-78B6D493B144}"/>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15C8A059-B5C5-4714-B683-6F0DA0B7AD61}"/>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CAD51CD2-9988-4B64-82F7-F95C22AD122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E33C2CA1-32C3-4D69-8CF7-864984FFA7DB}"/>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99D74564-ED2D-4249-AFBE-F1EEB5781903}"/>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FD838313-C022-4AB1-90C5-96995F106C07}"/>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13809207-7B35-4F38-893A-36DD030F1CF6}"/>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BE185A9D-BA4C-498A-957D-D3D8324DDDD4}"/>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AAD0B419-C035-4AEE-930D-5EDB2EA9F31B}"/>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90951D11-0221-4C9D-BF6F-9B3404FF75FD}"/>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18CCE7AF-D934-4917-A526-EE578171FE9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798BD7AF-AD13-494C-B630-5A8AEFEBF7DA}"/>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21934DAC-054F-447A-8671-118326209E1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6A8C7DDC-FEC5-460F-98EC-A10561F5B24B}"/>
            </a:ext>
          </a:extLst>
        </xdr:cNvPr>
        <xdr:cNvCxnSpPr/>
      </xdr:nvCxnSpPr>
      <xdr:spPr>
        <a:xfrm flipV="1">
          <a:off x="13027660" y="5278790"/>
          <a:ext cx="1269" cy="132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6DC3FD86-5865-4148-BCEE-1B5E34C9006A}"/>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E62092CB-1B2B-4E5C-8F74-14CF3E3C404A}"/>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id="{03C3803E-A376-4731-BBA0-01A8E81DC146}"/>
            </a:ext>
          </a:extLst>
        </xdr:cNvPr>
        <xdr:cNvSpPr txBox="1"/>
      </xdr:nvSpPr>
      <xdr:spPr>
        <a:xfrm>
          <a:off x="13080365" y="5057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id="{F5AB3179-CC16-467E-8326-786411515D13}"/>
            </a:ext>
          </a:extLst>
        </xdr:cNvPr>
        <xdr:cNvCxnSpPr/>
      </xdr:nvCxnSpPr>
      <xdr:spPr>
        <a:xfrm>
          <a:off x="12963525" y="527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id="{395F7452-7698-4A75-AE07-A2B9D3EAD250}"/>
            </a:ext>
          </a:extLst>
        </xdr:cNvPr>
        <xdr:cNvSpPr txBox="1"/>
      </xdr:nvSpPr>
      <xdr:spPr>
        <a:xfrm>
          <a:off x="13080365" y="591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id="{B1673B46-B4BC-4A17-82A6-CD4869DB08EB}"/>
            </a:ext>
          </a:extLst>
        </xdr:cNvPr>
        <xdr:cNvSpPr/>
      </xdr:nvSpPr>
      <xdr:spPr>
        <a:xfrm>
          <a:off x="13001625" y="59381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id="{A01CF0B5-E097-46BD-AA5B-AC29513D0CA2}"/>
            </a:ext>
          </a:extLst>
        </xdr:cNvPr>
        <xdr:cNvSpPr/>
      </xdr:nvSpPr>
      <xdr:spPr>
        <a:xfrm>
          <a:off x="12359005" y="5888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7344F4D-7AC0-4D07-8A45-C9064119616F}"/>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2771F6B-241E-45FD-B0FA-7736ABB7BC84}"/>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2F8AE5D-B415-4312-A9F9-55E0F62F7C6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24C2CD7-3A5A-43BB-B566-570092C813B9}"/>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25E022F-4B0B-4613-850A-7E3769D9A5D7}"/>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80208</xdr:rowOff>
    </xdr:from>
    <xdr:to>
      <xdr:col>76</xdr:col>
      <xdr:colOff>73025</xdr:colOff>
      <xdr:row>29</xdr:row>
      <xdr:rowOff>10358</xdr:rowOff>
    </xdr:to>
    <xdr:sp macro="" textlink="">
      <xdr:nvSpPr>
        <xdr:cNvPr id="136" name="楕円 135">
          <a:extLst>
            <a:ext uri="{FF2B5EF4-FFF2-40B4-BE49-F238E27FC236}">
              <a16:creationId xmlns:a16="http://schemas.microsoft.com/office/drawing/2014/main" id="{D0FDF287-0D56-4389-8FD6-93CADA400DED}"/>
            </a:ext>
          </a:extLst>
        </xdr:cNvPr>
        <xdr:cNvSpPr/>
      </xdr:nvSpPr>
      <xdr:spPr>
        <a:xfrm>
          <a:off x="13001625" y="5528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103085</xdr:rowOff>
    </xdr:from>
    <xdr:ext cx="469744" cy="259045"/>
    <xdr:sp macro="" textlink="">
      <xdr:nvSpPr>
        <xdr:cNvPr id="137" name="債務償還比率該当値テキスト">
          <a:extLst>
            <a:ext uri="{FF2B5EF4-FFF2-40B4-BE49-F238E27FC236}">
              <a16:creationId xmlns:a16="http://schemas.microsoft.com/office/drawing/2014/main" id="{3FB7C499-519B-4EE1-AC21-F5467990CC6B}"/>
            </a:ext>
          </a:extLst>
        </xdr:cNvPr>
        <xdr:cNvSpPr txBox="1"/>
      </xdr:nvSpPr>
      <xdr:spPr>
        <a:xfrm>
          <a:off x="13080365" y="538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103837</xdr:rowOff>
    </xdr:from>
    <xdr:to>
      <xdr:col>72</xdr:col>
      <xdr:colOff>123825</xdr:colOff>
      <xdr:row>29</xdr:row>
      <xdr:rowOff>33987</xdr:rowOff>
    </xdr:to>
    <xdr:sp macro="" textlink="">
      <xdr:nvSpPr>
        <xdr:cNvPr id="138" name="楕円 137">
          <a:extLst>
            <a:ext uri="{FF2B5EF4-FFF2-40B4-BE49-F238E27FC236}">
              <a16:creationId xmlns:a16="http://schemas.microsoft.com/office/drawing/2014/main" id="{290445B8-280D-4845-8F98-95B68DD1813B}"/>
            </a:ext>
          </a:extLst>
        </xdr:cNvPr>
        <xdr:cNvSpPr/>
      </xdr:nvSpPr>
      <xdr:spPr>
        <a:xfrm>
          <a:off x="12359005" y="5552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131008</xdr:rowOff>
    </xdr:from>
    <xdr:to>
      <xdr:col>76</xdr:col>
      <xdr:colOff>22225</xdr:colOff>
      <xdr:row>28</xdr:row>
      <xdr:rowOff>154637</xdr:rowOff>
    </xdr:to>
    <xdr:cxnSp macro="">
      <xdr:nvCxnSpPr>
        <xdr:cNvPr id="139" name="直線コネクタ 138">
          <a:extLst>
            <a:ext uri="{FF2B5EF4-FFF2-40B4-BE49-F238E27FC236}">
              <a16:creationId xmlns:a16="http://schemas.microsoft.com/office/drawing/2014/main" id="{A3CB5D60-9FA9-4DE4-B3B5-AB42E9CDDA41}"/>
            </a:ext>
          </a:extLst>
        </xdr:cNvPr>
        <xdr:cNvCxnSpPr/>
      </xdr:nvCxnSpPr>
      <xdr:spPr>
        <a:xfrm flipV="1">
          <a:off x="12409805" y="5579308"/>
          <a:ext cx="619760" cy="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id="{28E459BC-E2EB-4CBF-A5E6-2A694F5FE9BC}"/>
            </a:ext>
          </a:extLst>
        </xdr:cNvPr>
        <xdr:cNvSpPr txBox="1"/>
      </xdr:nvSpPr>
      <xdr:spPr>
        <a:xfrm>
          <a:off x="12185092" y="597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50514</xdr:rowOff>
    </xdr:from>
    <xdr:ext cx="469744" cy="259045"/>
    <xdr:sp macro="" textlink="">
      <xdr:nvSpPr>
        <xdr:cNvPr id="141" name="n_1mainValue債務償還比率">
          <a:extLst>
            <a:ext uri="{FF2B5EF4-FFF2-40B4-BE49-F238E27FC236}">
              <a16:creationId xmlns:a16="http://schemas.microsoft.com/office/drawing/2014/main" id="{DB1E02DB-6972-46C9-A746-5907DA464445}"/>
            </a:ext>
          </a:extLst>
        </xdr:cNvPr>
        <xdr:cNvSpPr txBox="1"/>
      </xdr:nvSpPr>
      <xdr:spPr>
        <a:xfrm>
          <a:off x="12185092" y="533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94B6B6DB-15E5-47D9-9245-588A5802072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E388FDDC-D713-4624-A12B-721DA3C85F1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65CE8ACA-D56B-48AD-9ABA-2ED1226DBD39}"/>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61F44DC7-2260-47C2-A239-C3BFD645C6B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22BCC2CE-B60F-4B1C-B4E5-7BDCC2F01E0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B9252BDF-5C87-4AE9-88C7-354F0B781A63}"/>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823451-63E1-474A-A745-1F033E3E313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AE480A-7730-4672-8E7E-C86440814C5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BF2597-BA94-49B8-B6E9-E37E6763178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4D795E-AA31-4462-8687-3708389A27C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EFB975-457F-4787-B654-7FA1AD56E68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16B6B0-5F00-4C93-9BE5-4EAE0642416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4B3327-98CF-402A-8DD1-ED2047DAA47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5D9BC9-7C22-4B2B-BF68-74A86325A30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58C93F-3563-4811-A553-0B4E373A746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306FD9-8D98-409A-800C-C0434D19847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5211D2-AF1C-4889-A92E-35136028A59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9DA24B-616C-49E7-AA35-8867E0C36DC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3DEF9F-9BAC-408F-85D5-8ADA4D22EF8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1B54A0-61DB-4DE9-BF9E-0EBB7C9DD4E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8ACDD3-87C1-43BF-B189-852185B67A8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856F9E-A864-41DE-9E5A-CE368F11EB9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94EF8B-BA29-46F5-9534-54A21CDD7EB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22A607-7E55-4DFC-8F7C-42D80DF72B7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CA578F-B7E4-4D8D-A967-B97B060AC09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3E3AE1-C05A-494A-B8BC-BB5A11FF8F0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81A597-C32D-4D26-84D2-4F3DB16EBA6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CC84D2-0B7A-4D74-85DB-A90A1F6897B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5CECB6-0305-4B73-B6F8-33B3D136311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82421E-0B50-473D-9BAD-96D70F27E95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C344A5-F2D2-4F8F-AF65-2F7051A4E7A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E75517-0D07-45E2-A13C-11095A52378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F3496C-BCFA-465F-9D10-EF95B3563F1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DAE431-B219-4413-B54F-05743E0B5BA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FD9DF6-1C20-4919-9D60-05CBCE5F72C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D608EB-7BCA-450A-8F44-004FD152B7E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AAA78B9-3AA3-4D43-AFDB-9C767A9AEFC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8C1209B-9DF8-4B81-8D8C-11F7D1E305B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DC8DEC3-A377-4123-8BB9-8609D9B1B59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8FA982-ED9A-4966-8642-104380A264D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FAB03BD-E339-4485-8B4B-E1D6BB2E339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7AD522D-AFD3-4D90-96C1-1391BC38647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8F430E9-035B-43A7-AF42-13BC01B4005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BC28C82-9E31-4944-8D6C-46648E4FB1F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5052A1A-B72E-4542-851A-D2E5C855091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35A7CBC-16CD-4C2D-9EB4-9BBF15AB854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73A5F0E-3F8D-4149-B546-B667B270AC6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15B2398-E72B-4AFC-8B3E-83070C2711CA}"/>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38699E4-66CC-48F0-A2EE-7538BCEC4DA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00B64C9-F012-413A-91BE-0D21F8CC970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9E231B1-CB29-48FC-AFF8-1F7113788BD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47AD62F-73C3-433D-81C1-5F2B98EB555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1FBBF7D-53E1-4615-9890-6EAA36B7ED6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B353D07-F6F0-4549-B6BC-A74C1B6F0DCF}"/>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E1DA076-D4E7-41BD-9EEC-1B7A65AD025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B0BC2EA-C847-4339-B1C0-FCD0D8F8E4E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E5611FC-8077-4BC1-B8A3-41D9379CA83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29DC3BD-DAA6-491D-980A-9A24F1A6337E}"/>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033548-7500-4454-85D5-E093B3F67C6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1FD3E8E-DDF4-4ACD-B825-D56D642B8946}"/>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AA019F8-831D-4AAF-85EF-C147DD323D8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439444EC-2826-463D-B095-3CBD2D77A819}"/>
            </a:ext>
          </a:extLst>
        </xdr:cNvPr>
        <xdr:cNvCxnSpPr/>
      </xdr:nvCxnSpPr>
      <xdr:spPr>
        <a:xfrm flipV="1">
          <a:off x="4086225" y="556913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8751B02F-6927-4753-8717-9CCE6429F8E3}"/>
            </a:ext>
          </a:extLst>
        </xdr:cNvPr>
        <xdr:cNvSpPr txBox="1"/>
      </xdr:nvSpPr>
      <xdr:spPr>
        <a:xfrm>
          <a:off x="4124960" y="71029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8AAA1247-A83F-44FB-B939-C3F611E1C16F}"/>
            </a:ext>
          </a:extLst>
        </xdr:cNvPr>
        <xdr:cNvCxnSpPr/>
      </xdr:nvCxnSpPr>
      <xdr:spPr>
        <a:xfrm>
          <a:off x="4020820" y="7099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CA625FCE-4C75-4077-A9F5-65A94C13059B}"/>
            </a:ext>
          </a:extLst>
        </xdr:cNvPr>
        <xdr:cNvSpPr txBox="1"/>
      </xdr:nvSpPr>
      <xdr:spPr>
        <a:xfrm>
          <a:off x="4124960" y="53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6E8B2B8A-EBE9-4124-9336-F6BEDF733263}"/>
            </a:ext>
          </a:extLst>
        </xdr:cNvPr>
        <xdr:cNvCxnSpPr/>
      </xdr:nvCxnSpPr>
      <xdr:spPr>
        <a:xfrm>
          <a:off x="4020820" y="5569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5FC74DD6-6F09-4D1D-A5CC-CD6F205391CD}"/>
            </a:ext>
          </a:extLst>
        </xdr:cNvPr>
        <xdr:cNvSpPr txBox="1"/>
      </xdr:nvSpPr>
      <xdr:spPr>
        <a:xfrm>
          <a:off x="412496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EFBA9DAB-9C74-40B9-BE6F-910D0566DAB5}"/>
            </a:ext>
          </a:extLst>
        </xdr:cNvPr>
        <xdr:cNvSpPr/>
      </xdr:nvSpPr>
      <xdr:spPr>
        <a:xfrm>
          <a:off x="4036060" y="610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6066609-DEFB-475A-8976-2BE452EE3B4F}"/>
            </a:ext>
          </a:extLst>
        </xdr:cNvPr>
        <xdr:cNvSpPr/>
      </xdr:nvSpPr>
      <xdr:spPr>
        <a:xfrm>
          <a:off x="331216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BDFA545F-1F58-4DD7-8694-4FBDA9AFF1B6}"/>
            </a:ext>
          </a:extLst>
        </xdr:cNvPr>
        <xdr:cNvSpPr/>
      </xdr:nvSpPr>
      <xdr:spPr>
        <a:xfrm>
          <a:off x="25146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94782DF2-D67D-4F1F-92C0-F4D350CC08D4}"/>
            </a:ext>
          </a:extLst>
        </xdr:cNvPr>
        <xdr:cNvSpPr/>
      </xdr:nvSpPr>
      <xdr:spPr>
        <a:xfrm>
          <a:off x="1739900" y="612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F2F251F-472E-4A12-BA66-3694CDDF153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05E96C-B2E7-451E-B5C1-B9E7984BA11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DBC4A1-F10E-4460-9DAE-6FF413B0FAA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96C5FE-0E3B-487D-9F02-6994288D5BE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EE2E3C-D452-44BB-81DE-58CC0F94F0E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a:extLst>
            <a:ext uri="{FF2B5EF4-FFF2-40B4-BE49-F238E27FC236}">
              <a16:creationId xmlns:a16="http://schemas.microsoft.com/office/drawing/2014/main" id="{D981604F-8391-4814-9272-50AB469B443A}"/>
            </a:ext>
          </a:extLst>
        </xdr:cNvPr>
        <xdr:cNvSpPr/>
      </xdr:nvSpPr>
      <xdr:spPr>
        <a:xfrm>
          <a:off x="403606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3" name="【道路】&#10;有形固定資産減価償却率該当値テキスト">
          <a:extLst>
            <a:ext uri="{FF2B5EF4-FFF2-40B4-BE49-F238E27FC236}">
              <a16:creationId xmlns:a16="http://schemas.microsoft.com/office/drawing/2014/main" id="{FD2687E7-612B-446C-B4CD-28140CC50B98}"/>
            </a:ext>
          </a:extLst>
        </xdr:cNvPr>
        <xdr:cNvSpPr txBox="1"/>
      </xdr:nvSpPr>
      <xdr:spPr>
        <a:xfrm>
          <a:off x="4124960"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a:extLst>
            <a:ext uri="{FF2B5EF4-FFF2-40B4-BE49-F238E27FC236}">
              <a16:creationId xmlns:a16="http://schemas.microsoft.com/office/drawing/2014/main" id="{28E43210-E1F2-46B1-8390-9C2469FC0E74}"/>
            </a:ext>
          </a:extLst>
        </xdr:cNvPr>
        <xdr:cNvSpPr/>
      </xdr:nvSpPr>
      <xdr:spPr>
        <a:xfrm>
          <a:off x="3312160" y="617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19050</xdr:rowOff>
    </xdr:to>
    <xdr:cxnSp macro="">
      <xdr:nvCxnSpPr>
        <xdr:cNvPr id="75" name="直線コネクタ 74">
          <a:extLst>
            <a:ext uri="{FF2B5EF4-FFF2-40B4-BE49-F238E27FC236}">
              <a16:creationId xmlns:a16="http://schemas.microsoft.com/office/drawing/2014/main" id="{C8561BB2-DE42-4D57-AF6A-9473CD1203E7}"/>
            </a:ext>
          </a:extLst>
        </xdr:cNvPr>
        <xdr:cNvCxnSpPr/>
      </xdr:nvCxnSpPr>
      <xdr:spPr>
        <a:xfrm flipV="1">
          <a:off x="3355340" y="620268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a:extLst>
            <a:ext uri="{FF2B5EF4-FFF2-40B4-BE49-F238E27FC236}">
              <a16:creationId xmlns:a16="http://schemas.microsoft.com/office/drawing/2014/main" id="{A8A04350-3A3F-4F3E-B46D-B9A7A28872BF}"/>
            </a:ext>
          </a:extLst>
        </xdr:cNvPr>
        <xdr:cNvSpPr/>
      </xdr:nvSpPr>
      <xdr:spPr>
        <a:xfrm>
          <a:off x="25146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41910</xdr:rowOff>
    </xdr:to>
    <xdr:cxnSp macro="">
      <xdr:nvCxnSpPr>
        <xdr:cNvPr id="77" name="直線コネクタ 76">
          <a:extLst>
            <a:ext uri="{FF2B5EF4-FFF2-40B4-BE49-F238E27FC236}">
              <a16:creationId xmlns:a16="http://schemas.microsoft.com/office/drawing/2014/main" id="{F3C822D4-D9C4-4677-A9DE-97F43076B685}"/>
            </a:ext>
          </a:extLst>
        </xdr:cNvPr>
        <xdr:cNvCxnSpPr/>
      </xdr:nvCxnSpPr>
      <xdr:spPr>
        <a:xfrm flipV="1">
          <a:off x="2565400" y="622173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78" name="楕円 77">
          <a:extLst>
            <a:ext uri="{FF2B5EF4-FFF2-40B4-BE49-F238E27FC236}">
              <a16:creationId xmlns:a16="http://schemas.microsoft.com/office/drawing/2014/main" id="{79FC26B6-A62A-4A3E-BB81-355824FA7A2C}"/>
            </a:ext>
          </a:extLst>
        </xdr:cNvPr>
        <xdr:cNvSpPr/>
      </xdr:nvSpPr>
      <xdr:spPr>
        <a:xfrm>
          <a:off x="1739900" y="6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71301</xdr:rowOff>
    </xdr:to>
    <xdr:cxnSp macro="">
      <xdr:nvCxnSpPr>
        <xdr:cNvPr id="79" name="直線コネクタ 78">
          <a:extLst>
            <a:ext uri="{FF2B5EF4-FFF2-40B4-BE49-F238E27FC236}">
              <a16:creationId xmlns:a16="http://schemas.microsoft.com/office/drawing/2014/main" id="{5C7A5833-50B9-44CA-9F06-DC91BDA31015}"/>
            </a:ext>
          </a:extLst>
        </xdr:cNvPr>
        <xdr:cNvCxnSpPr/>
      </xdr:nvCxnSpPr>
      <xdr:spPr>
        <a:xfrm flipV="1">
          <a:off x="1790700" y="6244590"/>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3B3B7924-44E1-4A43-9DBF-4A4E7D3E99BC}"/>
            </a:ext>
          </a:extLst>
        </xdr:cNvPr>
        <xdr:cNvSpPr txBox="1"/>
      </xdr:nvSpPr>
      <xdr:spPr>
        <a:xfrm>
          <a:off x="317056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854E50CC-BF88-4384-B817-24D50AB7AEF4}"/>
            </a:ext>
          </a:extLst>
        </xdr:cNvPr>
        <xdr:cNvSpPr txBox="1"/>
      </xdr:nvSpPr>
      <xdr:spPr>
        <a:xfrm>
          <a:off x="23857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A5DC138C-7E1B-4532-AEB9-BDDA6EA58B70}"/>
            </a:ext>
          </a:extLst>
        </xdr:cNvPr>
        <xdr:cNvSpPr txBox="1"/>
      </xdr:nvSpPr>
      <xdr:spPr>
        <a:xfrm>
          <a:off x="1611004"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3" name="n_1mainValue【道路】&#10;有形固定資産減価償却率">
          <a:extLst>
            <a:ext uri="{FF2B5EF4-FFF2-40B4-BE49-F238E27FC236}">
              <a16:creationId xmlns:a16="http://schemas.microsoft.com/office/drawing/2014/main" id="{75A2BB5C-41DE-423C-94BF-69B511511E3B}"/>
            </a:ext>
          </a:extLst>
        </xdr:cNvPr>
        <xdr:cNvSpPr txBox="1"/>
      </xdr:nvSpPr>
      <xdr:spPr>
        <a:xfrm>
          <a:off x="317056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4" name="n_2mainValue【道路】&#10;有形固定資産減価償却率">
          <a:extLst>
            <a:ext uri="{FF2B5EF4-FFF2-40B4-BE49-F238E27FC236}">
              <a16:creationId xmlns:a16="http://schemas.microsoft.com/office/drawing/2014/main" id="{2203D3AD-DB25-4D1E-8154-0EC1AE159B98}"/>
            </a:ext>
          </a:extLst>
        </xdr:cNvPr>
        <xdr:cNvSpPr txBox="1"/>
      </xdr:nvSpPr>
      <xdr:spPr>
        <a:xfrm>
          <a:off x="23857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85" name="n_3mainValue【道路】&#10;有形固定資産減価償却率">
          <a:extLst>
            <a:ext uri="{FF2B5EF4-FFF2-40B4-BE49-F238E27FC236}">
              <a16:creationId xmlns:a16="http://schemas.microsoft.com/office/drawing/2014/main" id="{686C2461-98FD-4FA4-BF1B-EDDEA637138E}"/>
            </a:ext>
          </a:extLst>
        </xdr:cNvPr>
        <xdr:cNvSpPr txBox="1"/>
      </xdr:nvSpPr>
      <xdr:spPr>
        <a:xfrm>
          <a:off x="1611004"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195FC91-B585-4EEB-856A-C3F96896119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F5D2286-D9E6-443A-95E9-22126C30C41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4B26EE4-E022-4FA0-AE42-63E0D086FCD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F3E561D-D327-47FA-922D-97B5A8FA5FD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48D8E0B-C6AB-42C6-BE08-3B644648ADB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822003A-907C-44B3-A094-7FECACB26B4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90C715F-56B1-4F07-96C9-D6C1A6BACDA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3D5D379-7F7E-41A5-A1F6-39FCC73DF34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EECF11F-0339-46DD-AD0C-C3CE42EEE00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1ABC1BA-C7BC-435C-BEEF-B312CC34C6D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ACECF9E-AB82-433E-83CE-AE0F32AB5B9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7A0886C-1868-4349-8E2A-10F9737CCAC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0CAE9B9-5466-406D-B1FB-DD01AE80C10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32535055-E2E1-4C4A-BB57-99D3BE0D648C}"/>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AF7996A-6BA8-45A0-A110-FAB40BB4DE4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F1BB02D3-1897-48F5-985C-733162D372E5}"/>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7241B7B-09F5-4460-9F53-CE4586A161A9}"/>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5A4A94C6-BAE1-49F0-A70F-0C251F11F5E1}"/>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6DDFC8FE-B487-4ABD-80DE-C2B02BC508A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41C44A1-7454-4BD8-971D-7CF25861A886}"/>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DFF5643-91B1-4E58-A1B3-D3CC0923215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6D8361B1-4675-42C2-ADD5-E377C6CEEE7E}"/>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7EF264A-A80B-4E37-9516-F685EF2C8EA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FD19D133-BAD3-4437-8ECC-01A0B8746B63}"/>
            </a:ext>
          </a:extLst>
        </xdr:cNvPr>
        <xdr:cNvCxnSpPr/>
      </xdr:nvCxnSpPr>
      <xdr:spPr>
        <a:xfrm flipV="1">
          <a:off x="9219565" y="5481302"/>
          <a:ext cx="0" cy="158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4732FFA4-F84A-4787-AACA-031E6D2BACCF}"/>
            </a:ext>
          </a:extLst>
        </xdr:cNvPr>
        <xdr:cNvSpPr txBox="1"/>
      </xdr:nvSpPr>
      <xdr:spPr>
        <a:xfrm>
          <a:off x="9258300" y="706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DF6CA011-3017-4C68-892B-86C17E60FA00}"/>
            </a:ext>
          </a:extLst>
        </xdr:cNvPr>
        <xdr:cNvCxnSpPr/>
      </xdr:nvCxnSpPr>
      <xdr:spPr>
        <a:xfrm>
          <a:off x="9154160" y="7064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47FBE92-922F-4D50-B2FB-73919CA1F8CA}"/>
            </a:ext>
          </a:extLst>
        </xdr:cNvPr>
        <xdr:cNvSpPr txBox="1"/>
      </xdr:nvSpPr>
      <xdr:spPr>
        <a:xfrm>
          <a:off x="9258300" y="526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CD25D6E6-21A9-494B-AB49-11BC1921133A}"/>
            </a:ext>
          </a:extLst>
        </xdr:cNvPr>
        <xdr:cNvCxnSpPr/>
      </xdr:nvCxnSpPr>
      <xdr:spPr>
        <a:xfrm>
          <a:off x="9154160" y="5481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47238998-A457-40CD-A053-4A4DF4CFF754}"/>
            </a:ext>
          </a:extLst>
        </xdr:cNvPr>
        <xdr:cNvSpPr txBox="1"/>
      </xdr:nvSpPr>
      <xdr:spPr>
        <a:xfrm>
          <a:off x="9258300" y="673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CA70A14E-A3BF-420D-8111-0CA02814BA16}"/>
            </a:ext>
          </a:extLst>
        </xdr:cNvPr>
        <xdr:cNvSpPr/>
      </xdr:nvSpPr>
      <xdr:spPr>
        <a:xfrm>
          <a:off x="9192260" y="687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36776CF6-BEDE-45C1-B62B-A793A9E14D40}"/>
            </a:ext>
          </a:extLst>
        </xdr:cNvPr>
        <xdr:cNvSpPr/>
      </xdr:nvSpPr>
      <xdr:spPr>
        <a:xfrm>
          <a:off x="8445500" y="69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77F7CC0B-42BC-45C9-8821-4DA910B3B594}"/>
            </a:ext>
          </a:extLst>
        </xdr:cNvPr>
        <xdr:cNvSpPr/>
      </xdr:nvSpPr>
      <xdr:spPr>
        <a:xfrm>
          <a:off x="7670800" y="68933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F7E845FF-7D0E-447D-8A30-D62E9600EB77}"/>
            </a:ext>
          </a:extLst>
        </xdr:cNvPr>
        <xdr:cNvSpPr/>
      </xdr:nvSpPr>
      <xdr:spPr>
        <a:xfrm>
          <a:off x="6873240" y="693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5F400A6-36BD-49E1-A41D-45D6B4B5C60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9B8CC1D-795B-488B-AFDF-75B4040CD7D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5210F2F-4EC8-40C3-8282-64ED34DFC66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7AFE58-B874-49A4-AB98-3A934518F20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5AD94CA-5BDA-4856-9D36-A189D85EFA1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110938</xdr:rowOff>
    </xdr:from>
    <xdr:to>
      <xdr:col>55</xdr:col>
      <xdr:colOff>50800</xdr:colOff>
      <xdr:row>42</xdr:row>
      <xdr:rowOff>41088</xdr:rowOff>
    </xdr:to>
    <xdr:sp macro="" textlink="">
      <xdr:nvSpPr>
        <xdr:cNvPr id="124" name="楕円 123">
          <a:extLst>
            <a:ext uri="{FF2B5EF4-FFF2-40B4-BE49-F238E27FC236}">
              <a16:creationId xmlns:a16="http://schemas.microsoft.com/office/drawing/2014/main" id="{CF2317BF-9045-4685-B9AC-4837EBCABDD7}"/>
            </a:ext>
          </a:extLst>
        </xdr:cNvPr>
        <xdr:cNvSpPr/>
      </xdr:nvSpPr>
      <xdr:spPr>
        <a:xfrm>
          <a:off x="9192260" y="6984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25865</xdr:rowOff>
    </xdr:from>
    <xdr:ext cx="534377" cy="259045"/>
    <xdr:sp macro="" textlink="">
      <xdr:nvSpPr>
        <xdr:cNvPr id="125" name="【道路】&#10;一人当たり延長該当値テキスト">
          <a:extLst>
            <a:ext uri="{FF2B5EF4-FFF2-40B4-BE49-F238E27FC236}">
              <a16:creationId xmlns:a16="http://schemas.microsoft.com/office/drawing/2014/main" id="{4481AA40-5C05-46A5-8712-9EC8109926C3}"/>
            </a:ext>
          </a:extLst>
        </xdr:cNvPr>
        <xdr:cNvSpPr txBox="1"/>
      </xdr:nvSpPr>
      <xdr:spPr>
        <a:xfrm>
          <a:off x="9258300" y="689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112078</xdr:rowOff>
    </xdr:from>
    <xdr:to>
      <xdr:col>50</xdr:col>
      <xdr:colOff>165100</xdr:colOff>
      <xdr:row>42</xdr:row>
      <xdr:rowOff>42228</xdr:rowOff>
    </xdr:to>
    <xdr:sp macro="" textlink="">
      <xdr:nvSpPr>
        <xdr:cNvPr id="126" name="楕円 125">
          <a:extLst>
            <a:ext uri="{FF2B5EF4-FFF2-40B4-BE49-F238E27FC236}">
              <a16:creationId xmlns:a16="http://schemas.microsoft.com/office/drawing/2014/main" id="{C0664CEA-80EA-4A0F-BB2D-4477751BD615}"/>
            </a:ext>
          </a:extLst>
        </xdr:cNvPr>
        <xdr:cNvSpPr/>
      </xdr:nvSpPr>
      <xdr:spPr>
        <a:xfrm>
          <a:off x="8445500" y="6985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161738</xdr:rowOff>
    </xdr:from>
    <xdr:to>
      <xdr:col>55</xdr:col>
      <xdr:colOff>0</xdr:colOff>
      <xdr:row>41</xdr:row>
      <xdr:rowOff>162878</xdr:rowOff>
    </xdr:to>
    <xdr:cxnSp macro="">
      <xdr:nvCxnSpPr>
        <xdr:cNvPr id="127" name="直線コネクタ 126">
          <a:extLst>
            <a:ext uri="{FF2B5EF4-FFF2-40B4-BE49-F238E27FC236}">
              <a16:creationId xmlns:a16="http://schemas.microsoft.com/office/drawing/2014/main" id="{87C2C778-D056-49DA-901B-DE71969B1C06}"/>
            </a:ext>
          </a:extLst>
        </xdr:cNvPr>
        <xdr:cNvCxnSpPr/>
      </xdr:nvCxnSpPr>
      <xdr:spPr>
        <a:xfrm flipV="1">
          <a:off x="8496300" y="7034978"/>
          <a:ext cx="7239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112444</xdr:rowOff>
    </xdr:from>
    <xdr:to>
      <xdr:col>46</xdr:col>
      <xdr:colOff>38100</xdr:colOff>
      <xdr:row>42</xdr:row>
      <xdr:rowOff>42594</xdr:rowOff>
    </xdr:to>
    <xdr:sp macro="" textlink="">
      <xdr:nvSpPr>
        <xdr:cNvPr id="128" name="楕円 127">
          <a:extLst>
            <a:ext uri="{FF2B5EF4-FFF2-40B4-BE49-F238E27FC236}">
              <a16:creationId xmlns:a16="http://schemas.microsoft.com/office/drawing/2014/main" id="{DC072056-C343-4582-A097-70331FACF845}"/>
            </a:ext>
          </a:extLst>
        </xdr:cNvPr>
        <xdr:cNvSpPr/>
      </xdr:nvSpPr>
      <xdr:spPr>
        <a:xfrm>
          <a:off x="7670800" y="6985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162878</xdr:rowOff>
    </xdr:from>
    <xdr:to>
      <xdr:col>50</xdr:col>
      <xdr:colOff>114300</xdr:colOff>
      <xdr:row>41</xdr:row>
      <xdr:rowOff>163244</xdr:rowOff>
    </xdr:to>
    <xdr:cxnSp macro="">
      <xdr:nvCxnSpPr>
        <xdr:cNvPr id="129" name="直線コネクタ 128">
          <a:extLst>
            <a:ext uri="{FF2B5EF4-FFF2-40B4-BE49-F238E27FC236}">
              <a16:creationId xmlns:a16="http://schemas.microsoft.com/office/drawing/2014/main" id="{8F23A1B7-9BE7-4CC3-9FC0-84CECDCA0BD4}"/>
            </a:ext>
          </a:extLst>
        </xdr:cNvPr>
        <xdr:cNvCxnSpPr/>
      </xdr:nvCxnSpPr>
      <xdr:spPr>
        <a:xfrm flipV="1">
          <a:off x="7713980" y="7036118"/>
          <a:ext cx="78232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113164</xdr:rowOff>
    </xdr:from>
    <xdr:to>
      <xdr:col>41</xdr:col>
      <xdr:colOff>101600</xdr:colOff>
      <xdr:row>42</xdr:row>
      <xdr:rowOff>43314</xdr:rowOff>
    </xdr:to>
    <xdr:sp macro="" textlink="">
      <xdr:nvSpPr>
        <xdr:cNvPr id="130" name="楕円 129">
          <a:extLst>
            <a:ext uri="{FF2B5EF4-FFF2-40B4-BE49-F238E27FC236}">
              <a16:creationId xmlns:a16="http://schemas.microsoft.com/office/drawing/2014/main" id="{7D6A60F5-F3E6-46A3-8306-33212A05CDE5}"/>
            </a:ext>
          </a:extLst>
        </xdr:cNvPr>
        <xdr:cNvSpPr/>
      </xdr:nvSpPr>
      <xdr:spPr>
        <a:xfrm>
          <a:off x="6873240" y="6986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163244</xdr:rowOff>
    </xdr:from>
    <xdr:to>
      <xdr:col>45</xdr:col>
      <xdr:colOff>177800</xdr:colOff>
      <xdr:row>41</xdr:row>
      <xdr:rowOff>163964</xdr:rowOff>
    </xdr:to>
    <xdr:cxnSp macro="">
      <xdr:nvCxnSpPr>
        <xdr:cNvPr id="131" name="直線コネクタ 130">
          <a:extLst>
            <a:ext uri="{FF2B5EF4-FFF2-40B4-BE49-F238E27FC236}">
              <a16:creationId xmlns:a16="http://schemas.microsoft.com/office/drawing/2014/main" id="{686509E1-D3FE-4E63-A720-8AA3D59B0CE1}"/>
            </a:ext>
          </a:extLst>
        </xdr:cNvPr>
        <xdr:cNvCxnSpPr/>
      </xdr:nvCxnSpPr>
      <xdr:spPr>
        <a:xfrm flipV="1">
          <a:off x="6924040" y="7036484"/>
          <a:ext cx="78994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8F3F92EA-8FFB-42F4-84A9-1CB678E2A824}"/>
            </a:ext>
          </a:extLst>
        </xdr:cNvPr>
        <xdr:cNvSpPr txBox="1"/>
      </xdr:nvSpPr>
      <xdr:spPr>
        <a:xfrm>
          <a:off x="8239271" y="6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29319866-0530-4BE3-AE88-1202B3D9DC03}"/>
            </a:ext>
          </a:extLst>
        </xdr:cNvPr>
        <xdr:cNvSpPr txBox="1"/>
      </xdr:nvSpPr>
      <xdr:spPr>
        <a:xfrm>
          <a:off x="7477271" y="66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7B53EC7F-34C6-45B8-A168-AFF43BD8C61A}"/>
            </a:ext>
          </a:extLst>
        </xdr:cNvPr>
        <xdr:cNvSpPr txBox="1"/>
      </xdr:nvSpPr>
      <xdr:spPr>
        <a:xfrm>
          <a:off x="6702571" y="67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33355</xdr:rowOff>
    </xdr:from>
    <xdr:ext cx="534377" cy="259045"/>
    <xdr:sp macro="" textlink="">
      <xdr:nvSpPr>
        <xdr:cNvPr id="135" name="n_1mainValue【道路】&#10;一人当たり延長">
          <a:extLst>
            <a:ext uri="{FF2B5EF4-FFF2-40B4-BE49-F238E27FC236}">
              <a16:creationId xmlns:a16="http://schemas.microsoft.com/office/drawing/2014/main" id="{D0890811-9EE1-4D7F-9CD6-E62D962A09EF}"/>
            </a:ext>
          </a:extLst>
        </xdr:cNvPr>
        <xdr:cNvSpPr txBox="1"/>
      </xdr:nvSpPr>
      <xdr:spPr>
        <a:xfrm>
          <a:off x="8239271" y="707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33721</xdr:rowOff>
    </xdr:from>
    <xdr:ext cx="534377" cy="259045"/>
    <xdr:sp macro="" textlink="">
      <xdr:nvSpPr>
        <xdr:cNvPr id="136" name="n_2mainValue【道路】&#10;一人当たり延長">
          <a:extLst>
            <a:ext uri="{FF2B5EF4-FFF2-40B4-BE49-F238E27FC236}">
              <a16:creationId xmlns:a16="http://schemas.microsoft.com/office/drawing/2014/main" id="{48860A02-D0F4-4E57-BA22-A82509452705}"/>
            </a:ext>
          </a:extLst>
        </xdr:cNvPr>
        <xdr:cNvSpPr txBox="1"/>
      </xdr:nvSpPr>
      <xdr:spPr>
        <a:xfrm>
          <a:off x="7477271" y="70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34441</xdr:rowOff>
    </xdr:from>
    <xdr:ext cx="534377" cy="259045"/>
    <xdr:sp macro="" textlink="">
      <xdr:nvSpPr>
        <xdr:cNvPr id="137" name="n_3mainValue【道路】&#10;一人当たり延長">
          <a:extLst>
            <a:ext uri="{FF2B5EF4-FFF2-40B4-BE49-F238E27FC236}">
              <a16:creationId xmlns:a16="http://schemas.microsoft.com/office/drawing/2014/main" id="{56D3F956-C6B3-480F-8E39-1B1364004BF9}"/>
            </a:ext>
          </a:extLst>
        </xdr:cNvPr>
        <xdr:cNvSpPr txBox="1"/>
      </xdr:nvSpPr>
      <xdr:spPr>
        <a:xfrm>
          <a:off x="6702571" y="70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4A5FBEE-3B85-4A3F-AF25-2A6CD3BF79C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2CBA069-3DB0-4623-AA06-F95DF257174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CED2BFD-1325-43C8-B9D8-9EFEB3EFB3F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A701554F-3CB9-4E6C-A69F-7FEB5A07F20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A8ED713-CE2E-4FF8-85E0-C579FEDC11F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64F78E6-2BAD-47D4-BF16-78CFB8D5FE8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9E2DE69-29BF-4D60-8919-0360B6A3D30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335522B-2B8B-4C0A-BEA8-AAE1D30CD7A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1AC2EE6-6B0A-47D3-BB01-4DC4C3D394B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9F5EA79F-2AF8-4535-9C33-F1EBB83E511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B4C4ED46-8908-45B6-9686-6213E04B94D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505D1BC1-74E9-4379-9972-73DC2450063C}"/>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7BDCF61E-0D5A-4AA9-891A-F81E5BBBA08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38AA96C-E36E-4C50-9596-15F69928A39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60429B61-F398-4F01-A490-281F67990AB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D5C58596-A017-47A4-8837-23DE23127C3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82F637E0-94CE-4AE3-82F0-BBEDDF8C36B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D668D870-7D97-4812-8E2A-8851216B720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9A72218-5E7E-4E1D-A5B9-408414BA6C8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9E8BAD4-BCB4-428F-AD73-FECA0E5CC61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4DCF7D29-FA91-4C8C-A553-F4686C00374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97247ABD-EA9F-48C5-A1EE-A4175EFABBD1}"/>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440D139-6A17-4741-9811-E8EC1245D93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12371707-F6A3-4236-BCA4-82A55DAF668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E02FD470-86C4-4A10-AB6E-B612C83DCF5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B3AD5B39-2ACC-4A55-A788-E056C9B428BE}"/>
            </a:ext>
          </a:extLst>
        </xdr:cNvPr>
        <xdr:cNvCxnSpPr/>
      </xdr:nvCxnSpPr>
      <xdr:spPr>
        <a:xfrm flipV="1">
          <a:off x="4086225" y="9446623"/>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E6393082-5F52-4A87-8A8F-F2C8DBC902D7}"/>
            </a:ext>
          </a:extLst>
        </xdr:cNvPr>
        <xdr:cNvSpPr txBox="1"/>
      </xdr:nvSpPr>
      <xdr:spPr>
        <a:xfrm>
          <a:off x="4124960" y="10861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3EB44C19-B12C-4867-9925-D91B2E3F73E4}"/>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D53E8BC5-9450-4613-A5F7-238B874BBCD1}"/>
            </a:ext>
          </a:extLst>
        </xdr:cNvPr>
        <xdr:cNvSpPr txBox="1"/>
      </xdr:nvSpPr>
      <xdr:spPr>
        <a:xfrm>
          <a:off x="412496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A90401CA-61DA-44AC-917E-63D4D33978F5}"/>
            </a:ext>
          </a:extLst>
        </xdr:cNvPr>
        <xdr:cNvCxnSpPr/>
      </xdr:nvCxnSpPr>
      <xdr:spPr>
        <a:xfrm>
          <a:off x="402082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DCBCE8AA-ED95-468B-9EBF-D29FF9C7C405}"/>
            </a:ext>
          </a:extLst>
        </xdr:cNvPr>
        <xdr:cNvSpPr txBox="1"/>
      </xdr:nvSpPr>
      <xdr:spPr>
        <a:xfrm>
          <a:off x="4124960" y="965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34AA103-61CB-44F4-9BC0-C0A65E7ABB13}"/>
            </a:ext>
          </a:extLst>
        </xdr:cNvPr>
        <xdr:cNvSpPr/>
      </xdr:nvSpPr>
      <xdr:spPr>
        <a:xfrm>
          <a:off x="4036060" y="979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B72FCF7B-66D8-449D-80E4-3BA2DA57E646}"/>
            </a:ext>
          </a:extLst>
        </xdr:cNvPr>
        <xdr:cNvSpPr/>
      </xdr:nvSpPr>
      <xdr:spPr>
        <a:xfrm>
          <a:off x="3312160" y="979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F02A5195-6186-4D6A-8468-A5979C90C0C6}"/>
            </a:ext>
          </a:extLst>
        </xdr:cNvPr>
        <xdr:cNvSpPr/>
      </xdr:nvSpPr>
      <xdr:spPr>
        <a:xfrm>
          <a:off x="2514600" y="9833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3C735C7E-75BF-4063-BA79-85F252A6A645}"/>
            </a:ext>
          </a:extLst>
        </xdr:cNvPr>
        <xdr:cNvSpPr/>
      </xdr:nvSpPr>
      <xdr:spPr>
        <a:xfrm>
          <a:off x="1739900" y="979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98A9516-B51B-45D6-A873-27A8DF87A72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B6A6070-03C5-4ABB-B791-BAE87454DF1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FCB009C-8742-4AD9-9DFD-C0F2CCDCEF2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B18A1DC-DBFC-4F0E-AF4C-5B4D345DFAF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F8AAD14-899B-46D7-9997-469CFD15E7D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78" name="楕円 177">
          <a:extLst>
            <a:ext uri="{FF2B5EF4-FFF2-40B4-BE49-F238E27FC236}">
              <a16:creationId xmlns:a16="http://schemas.microsoft.com/office/drawing/2014/main" id="{619F01E1-A541-4B10-B9FA-8F3B3B06435A}"/>
            </a:ext>
          </a:extLst>
        </xdr:cNvPr>
        <xdr:cNvSpPr/>
      </xdr:nvSpPr>
      <xdr:spPr>
        <a:xfrm>
          <a:off x="4036060" y="9806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61521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E879371B-EE17-4EB6-911C-91F48814A259}"/>
            </a:ext>
          </a:extLst>
        </xdr:cNvPr>
        <xdr:cNvSpPr txBox="1"/>
      </xdr:nvSpPr>
      <xdr:spPr>
        <a:xfrm>
          <a:off x="4124960" y="978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80" name="楕円 179">
          <a:extLst>
            <a:ext uri="{FF2B5EF4-FFF2-40B4-BE49-F238E27FC236}">
              <a16:creationId xmlns:a16="http://schemas.microsoft.com/office/drawing/2014/main" id="{DE0D817C-4DEA-4076-82FB-55A17DA294E5}"/>
            </a:ext>
          </a:extLst>
        </xdr:cNvPr>
        <xdr:cNvSpPr/>
      </xdr:nvSpPr>
      <xdr:spPr>
        <a:xfrm>
          <a:off x="3312160" y="9819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58</xdr:row>
      <xdr:rowOff>146957</xdr:rowOff>
    </xdr:to>
    <xdr:cxnSp macro="">
      <xdr:nvCxnSpPr>
        <xdr:cNvPr id="181" name="直線コネクタ 180">
          <a:extLst>
            <a:ext uri="{FF2B5EF4-FFF2-40B4-BE49-F238E27FC236}">
              <a16:creationId xmlns:a16="http://schemas.microsoft.com/office/drawing/2014/main" id="{66B8C477-C3FA-454D-9C35-6A9EF66B7554}"/>
            </a:ext>
          </a:extLst>
        </xdr:cNvPr>
        <xdr:cNvCxnSpPr/>
      </xdr:nvCxnSpPr>
      <xdr:spPr>
        <a:xfrm flipV="1">
          <a:off x="3355340" y="9857014"/>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123916</xdr:rowOff>
    </xdr:from>
    <xdr:to>
      <xdr:col>15</xdr:col>
      <xdr:colOff>101600</xdr:colOff>
      <xdr:row>59</xdr:row>
      <xdr:rowOff>54066</xdr:rowOff>
    </xdr:to>
    <xdr:sp macro="" textlink="">
      <xdr:nvSpPr>
        <xdr:cNvPr id="182" name="楕円 181">
          <a:extLst>
            <a:ext uri="{FF2B5EF4-FFF2-40B4-BE49-F238E27FC236}">
              <a16:creationId xmlns:a16="http://schemas.microsoft.com/office/drawing/2014/main" id="{52AD4538-F2D0-4B08-BC72-B3FBBAA7F6E3}"/>
            </a:ext>
          </a:extLst>
        </xdr:cNvPr>
        <xdr:cNvSpPr/>
      </xdr:nvSpPr>
      <xdr:spPr>
        <a:xfrm>
          <a:off x="2514600" y="9847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59</xdr:row>
      <xdr:rowOff>3266</xdr:rowOff>
    </xdr:to>
    <xdr:cxnSp macro="">
      <xdr:nvCxnSpPr>
        <xdr:cNvPr id="183" name="直線コネクタ 182">
          <a:extLst>
            <a:ext uri="{FF2B5EF4-FFF2-40B4-BE49-F238E27FC236}">
              <a16:creationId xmlns:a16="http://schemas.microsoft.com/office/drawing/2014/main" id="{32C39922-BB39-43C2-9101-580C2C9124F8}"/>
            </a:ext>
          </a:extLst>
        </xdr:cNvPr>
        <xdr:cNvCxnSpPr/>
      </xdr:nvCxnSpPr>
      <xdr:spPr>
        <a:xfrm flipV="1">
          <a:off x="2565400" y="9870077"/>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151674</xdr:rowOff>
    </xdr:from>
    <xdr:to>
      <xdr:col>10</xdr:col>
      <xdr:colOff>165100</xdr:colOff>
      <xdr:row>59</xdr:row>
      <xdr:rowOff>81824</xdr:rowOff>
    </xdr:to>
    <xdr:sp macro="" textlink="">
      <xdr:nvSpPr>
        <xdr:cNvPr id="184" name="楕円 183">
          <a:extLst>
            <a:ext uri="{FF2B5EF4-FFF2-40B4-BE49-F238E27FC236}">
              <a16:creationId xmlns:a16="http://schemas.microsoft.com/office/drawing/2014/main" id="{633BE91C-EFC6-4505-9CA4-6EB2EC761DEC}"/>
            </a:ext>
          </a:extLst>
        </xdr:cNvPr>
        <xdr:cNvSpPr/>
      </xdr:nvSpPr>
      <xdr:spPr>
        <a:xfrm>
          <a:off x="1739900" y="987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31024</xdr:rowOff>
    </xdr:to>
    <xdr:cxnSp macro="">
      <xdr:nvCxnSpPr>
        <xdr:cNvPr id="185" name="直線コネクタ 184">
          <a:extLst>
            <a:ext uri="{FF2B5EF4-FFF2-40B4-BE49-F238E27FC236}">
              <a16:creationId xmlns:a16="http://schemas.microsoft.com/office/drawing/2014/main" id="{ED0B1D71-9F47-4478-BCCC-96540C82A0D4}"/>
            </a:ext>
          </a:extLst>
        </xdr:cNvPr>
        <xdr:cNvCxnSpPr/>
      </xdr:nvCxnSpPr>
      <xdr:spPr>
        <a:xfrm flipV="1">
          <a:off x="1790700" y="989402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E424FDEA-5422-49B3-BDBF-17D5C74CF6A7}"/>
            </a:ext>
          </a:extLst>
        </xdr:cNvPr>
        <xdr:cNvSpPr txBox="1"/>
      </xdr:nvSpPr>
      <xdr:spPr>
        <a:xfrm>
          <a:off x="3170564" y="957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507C555F-AE95-47F2-B058-2EB6BDEAC34F}"/>
            </a:ext>
          </a:extLst>
        </xdr:cNvPr>
        <xdr:cNvSpPr txBox="1"/>
      </xdr:nvSpPr>
      <xdr:spPr>
        <a:xfrm>
          <a:off x="238570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A145CD8-C84B-45A2-8BC1-E39766CCC1EE}"/>
            </a:ext>
          </a:extLst>
        </xdr:cNvPr>
        <xdr:cNvSpPr txBox="1"/>
      </xdr:nvSpPr>
      <xdr:spPr>
        <a:xfrm>
          <a:off x="161100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17434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CE4E38D0-4C68-4750-9B81-2C9BB1E17647}"/>
            </a:ext>
          </a:extLst>
        </xdr:cNvPr>
        <xdr:cNvSpPr txBox="1"/>
      </xdr:nvSpPr>
      <xdr:spPr>
        <a:xfrm>
          <a:off x="3170564" y="990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B646F93A-30C9-4D54-87B9-9F64F85B89DF}"/>
            </a:ext>
          </a:extLst>
        </xdr:cNvPr>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72951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2558E18E-6E45-4AC3-83B5-B8F1838A356A}"/>
            </a:ext>
          </a:extLst>
        </xdr:cNvPr>
        <xdr:cNvSpPr txBox="1"/>
      </xdr:nvSpPr>
      <xdr:spPr>
        <a:xfrm>
          <a:off x="1611004" y="996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E632588-CBDF-4198-A260-A76E8D7C74B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1098BF4-A5A4-4194-9360-ABCED94C1D6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104C325-9AE0-44E3-B3FD-558E1A12EE1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7C09AAA4-BCD5-457C-A732-FA442F6B97F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AED1B82B-D2E2-4480-ACC0-F5ACC3773AB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B24D752-50D8-476F-AA7F-FB82267A654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ABA32667-1062-4F58-99D3-2D575D295E7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BCB80CE3-9378-4FB8-BB64-85B8F0EF251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5DC249E2-51A6-430E-AD9D-05C3A0CF000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866BB29D-6469-455E-891C-CFDF014859A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F316783D-0CAA-47BC-A8BA-7A1C46CA0E3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CFAC88E1-288A-4F3E-B905-0F0357ADCBD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DD6E1C57-3FAA-43CE-9DAF-DF9CFFB1BE9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FDA6BCE9-0469-43F4-9F55-7273156E70FA}"/>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B739F490-208A-45F8-BB99-1E885572818A}"/>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BBB3B54B-4244-4E54-A952-1DEE464126E9}"/>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7923B88-558C-4BCF-9531-8EC403ED28F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4B89E634-E975-4000-AF63-657C33EF2A08}"/>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9706CE0E-B17D-46C1-A9D1-803C45CBA63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84511498-41EB-49E7-A7ED-69625590C265}"/>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61038BE1-8955-4406-BEF3-4AD1AEC3DDD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B5FD0A94-ED41-405A-B524-34FEFCD292E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18436AA5-FA26-4081-AE54-A50D3C2CEEC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748ED16A-7E4D-4C45-AD10-5E7F603FF4B6}"/>
            </a:ext>
          </a:extLst>
        </xdr:cNvPr>
        <xdr:cNvCxnSpPr/>
      </xdr:nvCxnSpPr>
      <xdr:spPr>
        <a:xfrm flipV="1">
          <a:off x="9219565" y="9452812"/>
          <a:ext cx="0" cy="1352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425E6D5D-16D2-46D2-8E9D-6A351E5D0720}"/>
            </a:ext>
          </a:extLst>
        </xdr:cNvPr>
        <xdr:cNvSpPr txBox="1"/>
      </xdr:nvSpPr>
      <xdr:spPr>
        <a:xfrm>
          <a:off x="9258300" y="1080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FD6C072A-7173-4F77-A7C7-713CF1D509A0}"/>
            </a:ext>
          </a:extLst>
        </xdr:cNvPr>
        <xdr:cNvCxnSpPr/>
      </xdr:nvCxnSpPr>
      <xdr:spPr>
        <a:xfrm>
          <a:off x="9154160" y="1080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4F20F958-3096-4C73-B994-AB49AB6E48DD}"/>
            </a:ext>
          </a:extLst>
        </xdr:cNvPr>
        <xdr:cNvSpPr txBox="1"/>
      </xdr:nvSpPr>
      <xdr:spPr>
        <a:xfrm>
          <a:off x="9258300" y="9231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EB1B5AFF-CB9B-47FA-ACAC-ECF4AC78E9FD}"/>
            </a:ext>
          </a:extLst>
        </xdr:cNvPr>
        <xdr:cNvCxnSpPr/>
      </xdr:nvCxnSpPr>
      <xdr:spPr>
        <a:xfrm>
          <a:off x="9154160" y="9452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B760FCE0-3C8E-41F0-A3A6-BA4766E817FA}"/>
            </a:ext>
          </a:extLst>
        </xdr:cNvPr>
        <xdr:cNvSpPr txBox="1"/>
      </xdr:nvSpPr>
      <xdr:spPr>
        <a:xfrm>
          <a:off x="9258300" y="104338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48979918-F3D1-427A-BEFF-141E0876C689}"/>
            </a:ext>
          </a:extLst>
        </xdr:cNvPr>
        <xdr:cNvSpPr/>
      </xdr:nvSpPr>
      <xdr:spPr>
        <a:xfrm>
          <a:off x="9192260" y="105785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513B2B2B-8A39-45E0-BB99-3C4C43D2D9DD}"/>
            </a:ext>
          </a:extLst>
        </xdr:cNvPr>
        <xdr:cNvSpPr/>
      </xdr:nvSpPr>
      <xdr:spPr>
        <a:xfrm>
          <a:off x="844550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246B72F8-8B97-422B-9367-A7943F9971B8}"/>
            </a:ext>
          </a:extLst>
        </xdr:cNvPr>
        <xdr:cNvSpPr/>
      </xdr:nvSpPr>
      <xdr:spPr>
        <a:xfrm>
          <a:off x="7670800" y="10561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BA2C6FD2-2031-436B-BE3D-2D548009A73E}"/>
            </a:ext>
          </a:extLst>
        </xdr:cNvPr>
        <xdr:cNvSpPr/>
      </xdr:nvSpPr>
      <xdr:spPr>
        <a:xfrm>
          <a:off x="6873240" y="105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1E53027-FB18-4DA4-9083-F2E3CB9360F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E0C0B95-C3C1-4DD4-9899-4B633A7362B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5AD1D00-1B76-41A4-BB86-2A0215D0035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531CC0B-32FC-4243-8B31-0566D35F92D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5FC85AA-EFBC-40CD-A5AA-F39084BD717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140115</xdr:rowOff>
    </xdr:from>
    <xdr:to>
      <xdr:col>55</xdr:col>
      <xdr:colOff>50800</xdr:colOff>
      <xdr:row>64</xdr:row>
      <xdr:rowOff>70265</xdr:rowOff>
    </xdr:to>
    <xdr:sp macro="" textlink="">
      <xdr:nvSpPr>
        <xdr:cNvPr id="230" name="楕円 229">
          <a:extLst>
            <a:ext uri="{FF2B5EF4-FFF2-40B4-BE49-F238E27FC236}">
              <a16:creationId xmlns:a16="http://schemas.microsoft.com/office/drawing/2014/main" id="{EA93648F-A0E8-44F6-907B-9DEBDC125258}"/>
            </a:ext>
          </a:extLst>
        </xdr:cNvPr>
        <xdr:cNvSpPr/>
      </xdr:nvSpPr>
      <xdr:spPr>
        <a:xfrm>
          <a:off x="9192260" y="10701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55042</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C61AB059-AD6B-4501-A5D6-3F0A5D9461A8}"/>
            </a:ext>
          </a:extLst>
        </xdr:cNvPr>
        <xdr:cNvSpPr txBox="1"/>
      </xdr:nvSpPr>
      <xdr:spPr>
        <a:xfrm>
          <a:off x="9258300" y="106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142184</xdr:rowOff>
    </xdr:from>
    <xdr:to>
      <xdr:col>50</xdr:col>
      <xdr:colOff>165100</xdr:colOff>
      <xdr:row>64</xdr:row>
      <xdr:rowOff>72334</xdr:rowOff>
    </xdr:to>
    <xdr:sp macro="" textlink="">
      <xdr:nvSpPr>
        <xdr:cNvPr id="232" name="楕円 231">
          <a:extLst>
            <a:ext uri="{FF2B5EF4-FFF2-40B4-BE49-F238E27FC236}">
              <a16:creationId xmlns:a16="http://schemas.microsoft.com/office/drawing/2014/main" id="{FB34D1CE-D61C-4E84-AD48-CC1F8E393F42}"/>
            </a:ext>
          </a:extLst>
        </xdr:cNvPr>
        <xdr:cNvSpPr/>
      </xdr:nvSpPr>
      <xdr:spPr>
        <a:xfrm>
          <a:off x="8445500" y="10703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19465</xdr:rowOff>
    </xdr:from>
    <xdr:to>
      <xdr:col>55</xdr:col>
      <xdr:colOff>0</xdr:colOff>
      <xdr:row>64</xdr:row>
      <xdr:rowOff>21534</xdr:rowOff>
    </xdr:to>
    <xdr:cxnSp macro="">
      <xdr:nvCxnSpPr>
        <xdr:cNvPr id="233" name="直線コネクタ 232">
          <a:extLst>
            <a:ext uri="{FF2B5EF4-FFF2-40B4-BE49-F238E27FC236}">
              <a16:creationId xmlns:a16="http://schemas.microsoft.com/office/drawing/2014/main" id="{87400D4D-5D84-40F7-9B25-F167B0F805D2}"/>
            </a:ext>
          </a:extLst>
        </xdr:cNvPr>
        <xdr:cNvCxnSpPr/>
      </xdr:nvCxnSpPr>
      <xdr:spPr>
        <a:xfrm flipV="1">
          <a:off x="8496300" y="10748425"/>
          <a:ext cx="7239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142615</xdr:rowOff>
    </xdr:from>
    <xdr:to>
      <xdr:col>46</xdr:col>
      <xdr:colOff>38100</xdr:colOff>
      <xdr:row>64</xdr:row>
      <xdr:rowOff>72765</xdr:rowOff>
    </xdr:to>
    <xdr:sp macro="" textlink="">
      <xdr:nvSpPr>
        <xdr:cNvPr id="234" name="楕円 233">
          <a:extLst>
            <a:ext uri="{FF2B5EF4-FFF2-40B4-BE49-F238E27FC236}">
              <a16:creationId xmlns:a16="http://schemas.microsoft.com/office/drawing/2014/main" id="{8955CC24-05F6-4BF7-BCEF-E12DAEEB96F2}"/>
            </a:ext>
          </a:extLst>
        </xdr:cNvPr>
        <xdr:cNvSpPr/>
      </xdr:nvSpPr>
      <xdr:spPr>
        <a:xfrm>
          <a:off x="7670800" y="10703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21534</xdr:rowOff>
    </xdr:from>
    <xdr:to>
      <xdr:col>50</xdr:col>
      <xdr:colOff>114300</xdr:colOff>
      <xdr:row>64</xdr:row>
      <xdr:rowOff>21965</xdr:rowOff>
    </xdr:to>
    <xdr:cxnSp macro="">
      <xdr:nvCxnSpPr>
        <xdr:cNvPr id="235" name="直線コネクタ 234">
          <a:extLst>
            <a:ext uri="{FF2B5EF4-FFF2-40B4-BE49-F238E27FC236}">
              <a16:creationId xmlns:a16="http://schemas.microsoft.com/office/drawing/2014/main" id="{E3591143-B1B4-45BE-9EF0-467932E06F72}"/>
            </a:ext>
          </a:extLst>
        </xdr:cNvPr>
        <xdr:cNvCxnSpPr/>
      </xdr:nvCxnSpPr>
      <xdr:spPr>
        <a:xfrm flipV="1">
          <a:off x="7713980" y="10750494"/>
          <a:ext cx="78232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143455</xdr:rowOff>
    </xdr:from>
    <xdr:to>
      <xdr:col>41</xdr:col>
      <xdr:colOff>101600</xdr:colOff>
      <xdr:row>64</xdr:row>
      <xdr:rowOff>73605</xdr:rowOff>
    </xdr:to>
    <xdr:sp macro="" textlink="">
      <xdr:nvSpPr>
        <xdr:cNvPr id="236" name="楕円 235">
          <a:extLst>
            <a:ext uri="{FF2B5EF4-FFF2-40B4-BE49-F238E27FC236}">
              <a16:creationId xmlns:a16="http://schemas.microsoft.com/office/drawing/2014/main" id="{219ECEBB-F10C-4E9E-89F0-FE90AF168917}"/>
            </a:ext>
          </a:extLst>
        </xdr:cNvPr>
        <xdr:cNvSpPr/>
      </xdr:nvSpPr>
      <xdr:spPr>
        <a:xfrm>
          <a:off x="6873240" y="1070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21965</xdr:rowOff>
    </xdr:from>
    <xdr:to>
      <xdr:col>45</xdr:col>
      <xdr:colOff>177800</xdr:colOff>
      <xdr:row>64</xdr:row>
      <xdr:rowOff>22805</xdr:rowOff>
    </xdr:to>
    <xdr:cxnSp macro="">
      <xdr:nvCxnSpPr>
        <xdr:cNvPr id="237" name="直線コネクタ 236">
          <a:extLst>
            <a:ext uri="{FF2B5EF4-FFF2-40B4-BE49-F238E27FC236}">
              <a16:creationId xmlns:a16="http://schemas.microsoft.com/office/drawing/2014/main" id="{8D3B18D8-2E46-463D-A5C8-8ECA9999E8CC}"/>
            </a:ext>
          </a:extLst>
        </xdr:cNvPr>
        <xdr:cNvCxnSpPr/>
      </xdr:nvCxnSpPr>
      <xdr:spPr>
        <a:xfrm flipV="1">
          <a:off x="6924040" y="10750925"/>
          <a:ext cx="78994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7FBC7B25-D595-45BF-84CC-C42AE52C245B}"/>
            </a:ext>
          </a:extLst>
        </xdr:cNvPr>
        <xdr:cNvSpPr txBox="1"/>
      </xdr:nvSpPr>
      <xdr:spPr>
        <a:xfrm>
          <a:off x="821457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AB7F87D-A891-4C3F-AEBA-E022A034F452}"/>
            </a:ext>
          </a:extLst>
        </xdr:cNvPr>
        <xdr:cNvSpPr txBox="1"/>
      </xdr:nvSpPr>
      <xdr:spPr>
        <a:xfrm>
          <a:off x="7444955" y="103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10FBDFCD-74DE-4758-B673-4682AD6C1E02}"/>
            </a:ext>
          </a:extLst>
        </xdr:cNvPr>
        <xdr:cNvSpPr txBox="1"/>
      </xdr:nvSpPr>
      <xdr:spPr>
        <a:xfrm>
          <a:off x="6670255" y="103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63461</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35AAA77D-1481-481A-9570-14AF0EBB9CF1}"/>
            </a:ext>
          </a:extLst>
        </xdr:cNvPr>
        <xdr:cNvSpPr txBox="1"/>
      </xdr:nvSpPr>
      <xdr:spPr>
        <a:xfrm>
          <a:off x="8214575" y="1079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63892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66A6FB46-B44E-46BB-8135-709C61C35F04}"/>
            </a:ext>
          </a:extLst>
        </xdr:cNvPr>
        <xdr:cNvSpPr txBox="1"/>
      </xdr:nvSpPr>
      <xdr:spPr>
        <a:xfrm>
          <a:off x="7444955" y="107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64732</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262186A3-AD50-4733-819D-E193CA12EEF9}"/>
            </a:ext>
          </a:extLst>
        </xdr:cNvPr>
        <xdr:cNvSpPr txBox="1"/>
      </xdr:nvSpPr>
      <xdr:spPr>
        <a:xfrm>
          <a:off x="6670255" y="1079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54123B8A-222A-49A4-8349-1575DD3B8D3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EEB56E6D-FACC-4FBD-8A70-028E8BE4B42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CC7BB75E-4223-4BFB-8F65-0E073A3DF7F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98B70E8D-5FD0-401D-AA63-05173F586FE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9C1194C6-763F-4954-AA29-138BE9E3B54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70556704-72E8-48EC-8589-BFE49632BCB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458E22AE-5385-4B64-97F2-ECF0495AC0F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EFE81F6E-654F-43D6-AD91-8E9482806CE5}"/>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AEE1BC2B-FFA8-44BB-BFFE-8B4C0BF450A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6D3DD25A-2C75-4B1B-9699-69967CEEB09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F9F86A14-9E2F-4938-8248-C9F5035EA2AB}"/>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5073031E-5BDF-490A-BC4D-DA7397A9DEF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791478FB-3B64-437E-BD5A-C8DB73B085EB}"/>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3E8DC1E-18AB-4CAE-A8C7-7A186230BDA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E41188EC-1BF3-4311-A04A-38C991C3AF9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DFE6AF4-8AC7-4DF9-A1AB-2398365BC29F}"/>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C4D0F8E7-7AE8-4BAE-A36A-C073368228D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858EAC4D-03E8-4896-9151-928EE4E5165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7E8FB549-6711-4744-82E8-60412FBD70B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34877FC-6D7C-4476-AE26-B69BA0FA207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78DCC751-2DE6-462C-BBB3-26EE323EF4E1}"/>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4571908A-8989-441D-9807-737D52BA04C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3B3FD332-CA53-4D38-B737-F55D37E6D8F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212848D7-FD03-41C8-BFA3-61B3F553F99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6710EA50-5D41-4C17-8E96-EB4D9EF1381A}"/>
            </a:ext>
          </a:extLst>
        </xdr:cNvPr>
        <xdr:cNvCxnSpPr/>
      </xdr:nvCxnSpPr>
      <xdr:spPr>
        <a:xfrm flipV="1">
          <a:off x="4086225" y="13041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2A45E673-4FFB-4929-AB95-B98A4CF8BF6B}"/>
            </a:ext>
          </a:extLst>
        </xdr:cNvPr>
        <xdr:cNvSpPr txBox="1"/>
      </xdr:nvSpPr>
      <xdr:spPr>
        <a:xfrm>
          <a:off x="41249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B9129191-36BA-4982-9857-8F53213901B9}"/>
            </a:ext>
          </a:extLst>
        </xdr:cNvPr>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CBCDD4A2-A861-40D3-A768-867E3FD317D0}"/>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EA1D4EB6-3E0D-405F-AADD-50C78FE33333}"/>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3EAB6087-0240-4225-855E-BBD55D85A0C2}"/>
            </a:ext>
          </a:extLst>
        </xdr:cNvPr>
        <xdr:cNvSpPr txBox="1"/>
      </xdr:nvSpPr>
      <xdr:spPr>
        <a:xfrm>
          <a:off x="412496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E6F6360B-D5F3-41D8-A0D0-49DE530FEA39}"/>
            </a:ext>
          </a:extLst>
        </xdr:cNvPr>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C1934644-5AE3-4DD1-8CEC-DFBCEA48BD24}"/>
            </a:ext>
          </a:extLst>
        </xdr:cNvPr>
        <xdr:cNvSpPr/>
      </xdr:nvSpPr>
      <xdr:spPr>
        <a:xfrm>
          <a:off x="331216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392D5DBD-F739-4A1A-A3C6-86873A617F3F}"/>
            </a:ext>
          </a:extLst>
        </xdr:cNvPr>
        <xdr:cNvSpPr/>
      </xdr:nvSpPr>
      <xdr:spPr>
        <a:xfrm>
          <a:off x="251460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5E3B0639-FCD2-424C-BF9C-803953F5E3C1}"/>
            </a:ext>
          </a:extLst>
        </xdr:cNvPr>
        <xdr:cNvSpPr/>
      </xdr:nvSpPr>
      <xdr:spPr>
        <a:xfrm>
          <a:off x="173990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AD4C992-B1CD-44E1-A765-48C7DB1E9CB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488414A-FD5F-483C-A44D-B3F4C563296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8E9058C-3009-4B2A-ABC8-EFDB2008B96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6DEBD4C-1ADF-4517-BF8C-198D92FC121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8EEBB7F-1276-4563-8317-07E1C147E95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3" name="楕円 282">
          <a:extLst>
            <a:ext uri="{FF2B5EF4-FFF2-40B4-BE49-F238E27FC236}">
              <a16:creationId xmlns:a16="http://schemas.microsoft.com/office/drawing/2014/main" id="{BF8170F8-747A-465F-BA06-978DD0FA61BB}"/>
            </a:ext>
          </a:extLst>
        </xdr:cNvPr>
        <xdr:cNvSpPr/>
      </xdr:nvSpPr>
      <xdr:spPr>
        <a:xfrm>
          <a:off x="4036060" y="135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A8815E1A-880B-485B-9140-9D9812C9EC66}"/>
            </a:ext>
          </a:extLst>
        </xdr:cNvPr>
        <xdr:cNvSpPr txBox="1"/>
      </xdr:nvSpPr>
      <xdr:spPr>
        <a:xfrm>
          <a:off x="4124960"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85" name="楕円 284">
          <a:extLst>
            <a:ext uri="{FF2B5EF4-FFF2-40B4-BE49-F238E27FC236}">
              <a16:creationId xmlns:a16="http://schemas.microsoft.com/office/drawing/2014/main" id="{8E8D0CE6-B6AF-4345-9C0D-2286AD23E611}"/>
            </a:ext>
          </a:extLst>
        </xdr:cNvPr>
        <xdr:cNvSpPr/>
      </xdr:nvSpPr>
      <xdr:spPr>
        <a:xfrm>
          <a:off x="3312160" y="13611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83820</xdr:rowOff>
    </xdr:to>
    <xdr:cxnSp macro="">
      <xdr:nvCxnSpPr>
        <xdr:cNvPr id="286" name="直線コネクタ 285">
          <a:extLst>
            <a:ext uri="{FF2B5EF4-FFF2-40B4-BE49-F238E27FC236}">
              <a16:creationId xmlns:a16="http://schemas.microsoft.com/office/drawing/2014/main" id="{6667D52F-0593-44B7-9900-D36DF6069AE3}"/>
            </a:ext>
          </a:extLst>
        </xdr:cNvPr>
        <xdr:cNvCxnSpPr/>
      </xdr:nvCxnSpPr>
      <xdr:spPr>
        <a:xfrm flipV="1">
          <a:off x="3355340" y="13639801"/>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87" name="楕円 286">
          <a:extLst>
            <a:ext uri="{FF2B5EF4-FFF2-40B4-BE49-F238E27FC236}">
              <a16:creationId xmlns:a16="http://schemas.microsoft.com/office/drawing/2014/main" id="{7300A923-CB43-4040-BF1A-3E3AA76153C8}"/>
            </a:ext>
          </a:extLst>
        </xdr:cNvPr>
        <xdr:cNvSpPr/>
      </xdr:nvSpPr>
      <xdr:spPr>
        <a:xfrm>
          <a:off x="25146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106680</xdr:rowOff>
    </xdr:to>
    <xdr:cxnSp macro="">
      <xdr:nvCxnSpPr>
        <xdr:cNvPr id="288" name="直線コネクタ 287">
          <a:extLst>
            <a:ext uri="{FF2B5EF4-FFF2-40B4-BE49-F238E27FC236}">
              <a16:creationId xmlns:a16="http://schemas.microsoft.com/office/drawing/2014/main" id="{69477EA3-407E-4F7A-A902-2197EE954310}"/>
            </a:ext>
          </a:extLst>
        </xdr:cNvPr>
        <xdr:cNvCxnSpPr/>
      </xdr:nvCxnSpPr>
      <xdr:spPr>
        <a:xfrm flipV="1">
          <a:off x="2565400" y="136626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89" name="楕円 288">
          <a:extLst>
            <a:ext uri="{FF2B5EF4-FFF2-40B4-BE49-F238E27FC236}">
              <a16:creationId xmlns:a16="http://schemas.microsoft.com/office/drawing/2014/main" id="{B810D6C8-E0AF-4C94-B623-C42B46C471F7}"/>
            </a:ext>
          </a:extLst>
        </xdr:cNvPr>
        <xdr:cNvSpPr/>
      </xdr:nvSpPr>
      <xdr:spPr>
        <a:xfrm>
          <a:off x="173990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129539</xdr:rowOff>
    </xdr:to>
    <xdr:cxnSp macro="">
      <xdr:nvCxnSpPr>
        <xdr:cNvPr id="290" name="直線コネクタ 289">
          <a:extLst>
            <a:ext uri="{FF2B5EF4-FFF2-40B4-BE49-F238E27FC236}">
              <a16:creationId xmlns:a16="http://schemas.microsoft.com/office/drawing/2014/main" id="{0AA41BE4-4340-467A-B034-5AA39262BB15}"/>
            </a:ext>
          </a:extLst>
        </xdr:cNvPr>
        <xdr:cNvCxnSpPr/>
      </xdr:nvCxnSpPr>
      <xdr:spPr>
        <a:xfrm flipV="1">
          <a:off x="1790700" y="1368552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AE60A1B4-2AF5-4BCE-BE1C-1ABDD6772D97}"/>
            </a:ext>
          </a:extLst>
        </xdr:cNvPr>
        <xdr:cNvSpPr txBox="1"/>
      </xdr:nvSpPr>
      <xdr:spPr>
        <a:xfrm>
          <a:off x="317056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AA4C494A-CD73-448F-B77D-1D63B2AC12AE}"/>
            </a:ext>
          </a:extLst>
        </xdr:cNvPr>
        <xdr:cNvSpPr txBox="1"/>
      </xdr:nvSpPr>
      <xdr:spPr>
        <a:xfrm>
          <a:off x="238570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a:extLst>
            <a:ext uri="{FF2B5EF4-FFF2-40B4-BE49-F238E27FC236}">
              <a16:creationId xmlns:a16="http://schemas.microsoft.com/office/drawing/2014/main" id="{3440F66E-EFE9-4CC2-9AB0-CC172FBDDB93}"/>
            </a:ext>
          </a:extLst>
        </xdr:cNvPr>
        <xdr:cNvSpPr txBox="1"/>
      </xdr:nvSpPr>
      <xdr:spPr>
        <a:xfrm>
          <a:off x="1611004" y="1334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94" name="n_1mainValue【公営住宅】&#10;有形固定資産減価償却率">
          <a:extLst>
            <a:ext uri="{FF2B5EF4-FFF2-40B4-BE49-F238E27FC236}">
              <a16:creationId xmlns:a16="http://schemas.microsoft.com/office/drawing/2014/main" id="{CA45FC75-26AD-48AB-A804-FB37DDDB936F}"/>
            </a:ext>
          </a:extLst>
        </xdr:cNvPr>
        <xdr:cNvSpPr txBox="1"/>
      </xdr:nvSpPr>
      <xdr:spPr>
        <a:xfrm>
          <a:off x="317056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5" name="n_2mainValue【公営住宅】&#10;有形固定資産減価償却率">
          <a:extLst>
            <a:ext uri="{FF2B5EF4-FFF2-40B4-BE49-F238E27FC236}">
              <a16:creationId xmlns:a16="http://schemas.microsoft.com/office/drawing/2014/main" id="{3E8090EB-96ED-4E52-A01F-983CB1B09502}"/>
            </a:ext>
          </a:extLst>
        </xdr:cNvPr>
        <xdr:cNvSpPr txBox="1"/>
      </xdr:nvSpPr>
      <xdr:spPr>
        <a:xfrm>
          <a:off x="23857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296" name="n_3mainValue【公営住宅】&#10;有形固定資産減価償却率">
          <a:extLst>
            <a:ext uri="{FF2B5EF4-FFF2-40B4-BE49-F238E27FC236}">
              <a16:creationId xmlns:a16="http://schemas.microsoft.com/office/drawing/2014/main" id="{6F1C9A5F-F585-4599-B0D2-F2C6A56A0B3C}"/>
            </a:ext>
          </a:extLst>
        </xdr:cNvPr>
        <xdr:cNvSpPr txBox="1"/>
      </xdr:nvSpPr>
      <xdr:spPr>
        <a:xfrm>
          <a:off x="16110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4FB08D99-9016-4CC6-8A55-C9C695F0BB2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6997BBD4-6BFB-4621-8777-6635688681F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B5069736-94B0-42AF-87D3-D7B491E749D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CBDEE381-DA5D-4C22-9820-E85885C7FD3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8831EF94-EE95-45E8-9209-19E8ECCDD0D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8569B3AD-2C52-4D35-AB4B-1C4C3BD6BD1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5CE5BEBB-D605-492A-A75F-5F11DAE4872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F0B6F41D-9AD8-479D-AC39-A272AE925FC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2EAD7D07-5B52-4F36-93E5-2AC2E760AFB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1EF801D-67D1-43B8-AFE1-220735C2EA1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4742DD84-59DF-4F45-9371-EF447D8420B2}"/>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E92F548E-0AFC-4F1C-81C1-01AC37EC738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252B9FF2-6899-4A6D-9C90-6C31BEB0F13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613E4D32-A5D5-4908-B020-12FB9A70AE3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56FDE783-CB40-4D86-B2E8-168F8E56DED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B4B16AF7-50F7-46CF-86F3-67642C2E418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BDA966BD-BFE8-4D3B-BDC0-C429EC027EB9}"/>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3DD82F71-DC32-45FD-A239-0EB20C60981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84F51A92-686C-45D1-8894-A833F2669DB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49A9451F-2224-458D-9529-650A10F2E4BD}"/>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AD2D3191-F24A-4A8C-B510-EAAA4A515A7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388BE955-A628-4509-9DFC-70073A06E127}"/>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B9E99344-3096-4251-BC89-6BFF8FAF3B5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43C3E58A-AE51-453E-AC08-3F62EFB784E9}"/>
            </a:ext>
          </a:extLst>
        </xdr:cNvPr>
        <xdr:cNvCxnSpPr/>
      </xdr:nvCxnSpPr>
      <xdr:spPr>
        <a:xfrm flipV="1">
          <a:off x="9219565" y="13124497"/>
          <a:ext cx="0" cy="140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E2C35959-E9D7-4354-B45A-B5528DA0FBBF}"/>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6964A946-24F5-44FD-A2C0-5D655E47705A}"/>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CB989168-476D-4704-B5B3-70BE62B9938A}"/>
            </a:ext>
          </a:extLst>
        </xdr:cNvPr>
        <xdr:cNvSpPr txBox="1"/>
      </xdr:nvSpPr>
      <xdr:spPr>
        <a:xfrm>
          <a:off x="9258300" y="129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18959EAC-F6E0-4404-98CC-528FB545BB54}"/>
            </a:ext>
          </a:extLst>
        </xdr:cNvPr>
        <xdr:cNvCxnSpPr/>
      </xdr:nvCxnSpPr>
      <xdr:spPr>
        <a:xfrm>
          <a:off x="9154160" y="13124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2E85C797-C029-42C2-87C9-42DA579EC638}"/>
            </a:ext>
          </a:extLst>
        </xdr:cNvPr>
        <xdr:cNvSpPr txBox="1"/>
      </xdr:nvSpPr>
      <xdr:spPr>
        <a:xfrm>
          <a:off x="9258300" y="14000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42B882D2-4BF4-4EA3-88F5-BC906573D8AC}"/>
            </a:ext>
          </a:extLst>
        </xdr:cNvPr>
        <xdr:cNvSpPr/>
      </xdr:nvSpPr>
      <xdr:spPr>
        <a:xfrm>
          <a:off x="9192260" y="14145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7C183505-44F3-408C-BD63-04CC930C70EF}"/>
            </a:ext>
          </a:extLst>
        </xdr:cNvPr>
        <xdr:cNvSpPr/>
      </xdr:nvSpPr>
      <xdr:spPr>
        <a:xfrm>
          <a:off x="844550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3F275292-8410-4AD9-A2C2-A0286AEE641B}"/>
            </a:ext>
          </a:extLst>
        </xdr:cNvPr>
        <xdr:cNvSpPr/>
      </xdr:nvSpPr>
      <xdr:spPr>
        <a:xfrm>
          <a:off x="7670800" y="14184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0E89596F-5E77-404E-A7C4-C5C0627247A9}"/>
            </a:ext>
          </a:extLst>
        </xdr:cNvPr>
        <xdr:cNvSpPr/>
      </xdr:nvSpPr>
      <xdr:spPr>
        <a:xfrm>
          <a:off x="68732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E341E45-634B-4E75-8A20-8CA1D552D91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2CFBC72-6849-4398-A784-6E34029AF0A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CFE6454-293F-45D2-BB73-A1D81BAD02A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359CB0-B850-485A-B393-896B1E38588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986A6400-C645-4D86-9435-5470BCF7464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83883</xdr:rowOff>
    </xdr:from>
    <xdr:to>
      <xdr:col>55</xdr:col>
      <xdr:colOff>50800</xdr:colOff>
      <xdr:row>86</xdr:row>
      <xdr:rowOff>14033</xdr:rowOff>
    </xdr:to>
    <xdr:sp macro="" textlink="">
      <xdr:nvSpPr>
        <xdr:cNvPr id="335" name="楕円 334">
          <a:extLst>
            <a:ext uri="{FF2B5EF4-FFF2-40B4-BE49-F238E27FC236}">
              <a16:creationId xmlns:a16="http://schemas.microsoft.com/office/drawing/2014/main" id="{2400A96D-A0FE-4B7F-B67F-1FC779F72407}"/>
            </a:ext>
          </a:extLst>
        </xdr:cNvPr>
        <xdr:cNvSpPr/>
      </xdr:nvSpPr>
      <xdr:spPr>
        <a:xfrm>
          <a:off x="9192260" y="14333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62310</xdr:rowOff>
    </xdr:from>
    <xdr:ext cx="469744" cy="259045"/>
    <xdr:sp macro="" textlink="">
      <xdr:nvSpPr>
        <xdr:cNvPr id="336" name="【公営住宅】&#10;一人当たり面積該当値テキスト">
          <a:extLst>
            <a:ext uri="{FF2B5EF4-FFF2-40B4-BE49-F238E27FC236}">
              <a16:creationId xmlns:a16="http://schemas.microsoft.com/office/drawing/2014/main" id="{2D8758DC-6402-40AA-BAF9-C212803178AD}"/>
            </a:ext>
          </a:extLst>
        </xdr:cNvPr>
        <xdr:cNvSpPr txBox="1"/>
      </xdr:nvSpPr>
      <xdr:spPr>
        <a:xfrm>
          <a:off x="9258300" y="1431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87503</xdr:rowOff>
    </xdr:from>
    <xdr:to>
      <xdr:col>50</xdr:col>
      <xdr:colOff>165100</xdr:colOff>
      <xdr:row>86</xdr:row>
      <xdr:rowOff>17653</xdr:rowOff>
    </xdr:to>
    <xdr:sp macro="" textlink="">
      <xdr:nvSpPr>
        <xdr:cNvPr id="337" name="楕円 336">
          <a:extLst>
            <a:ext uri="{FF2B5EF4-FFF2-40B4-BE49-F238E27FC236}">
              <a16:creationId xmlns:a16="http://schemas.microsoft.com/office/drawing/2014/main" id="{74B68B06-7DEE-4DD1-8A49-3F539074DC66}"/>
            </a:ext>
          </a:extLst>
        </xdr:cNvPr>
        <xdr:cNvSpPr/>
      </xdr:nvSpPr>
      <xdr:spPr>
        <a:xfrm>
          <a:off x="8445500" y="14336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134683</xdr:rowOff>
    </xdr:from>
    <xdr:to>
      <xdr:col>55</xdr:col>
      <xdr:colOff>0</xdr:colOff>
      <xdr:row>85</xdr:row>
      <xdr:rowOff>138303</xdr:rowOff>
    </xdr:to>
    <xdr:cxnSp macro="">
      <xdr:nvCxnSpPr>
        <xdr:cNvPr id="338" name="直線コネクタ 337">
          <a:extLst>
            <a:ext uri="{FF2B5EF4-FFF2-40B4-BE49-F238E27FC236}">
              <a16:creationId xmlns:a16="http://schemas.microsoft.com/office/drawing/2014/main" id="{9E1EB2F8-393D-47EE-B6CC-8E3D6E799A38}"/>
            </a:ext>
          </a:extLst>
        </xdr:cNvPr>
        <xdr:cNvCxnSpPr/>
      </xdr:nvCxnSpPr>
      <xdr:spPr>
        <a:xfrm flipV="1">
          <a:off x="8496300" y="14384083"/>
          <a:ext cx="7239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88646</xdr:rowOff>
    </xdr:from>
    <xdr:to>
      <xdr:col>46</xdr:col>
      <xdr:colOff>38100</xdr:colOff>
      <xdr:row>86</xdr:row>
      <xdr:rowOff>18796</xdr:rowOff>
    </xdr:to>
    <xdr:sp macro="" textlink="">
      <xdr:nvSpPr>
        <xdr:cNvPr id="339" name="楕円 338">
          <a:extLst>
            <a:ext uri="{FF2B5EF4-FFF2-40B4-BE49-F238E27FC236}">
              <a16:creationId xmlns:a16="http://schemas.microsoft.com/office/drawing/2014/main" id="{5A1220D5-0869-4C33-B97B-5798980DEDE3}"/>
            </a:ext>
          </a:extLst>
        </xdr:cNvPr>
        <xdr:cNvSpPr/>
      </xdr:nvSpPr>
      <xdr:spPr>
        <a:xfrm>
          <a:off x="7670800" y="14338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138303</xdr:rowOff>
    </xdr:from>
    <xdr:to>
      <xdr:col>50</xdr:col>
      <xdr:colOff>114300</xdr:colOff>
      <xdr:row>85</xdr:row>
      <xdr:rowOff>139446</xdr:rowOff>
    </xdr:to>
    <xdr:cxnSp macro="">
      <xdr:nvCxnSpPr>
        <xdr:cNvPr id="340" name="直線コネクタ 339">
          <a:extLst>
            <a:ext uri="{FF2B5EF4-FFF2-40B4-BE49-F238E27FC236}">
              <a16:creationId xmlns:a16="http://schemas.microsoft.com/office/drawing/2014/main" id="{BB1A4262-F005-4A71-9289-5F7789B408B1}"/>
            </a:ext>
          </a:extLst>
        </xdr:cNvPr>
        <xdr:cNvCxnSpPr/>
      </xdr:nvCxnSpPr>
      <xdr:spPr>
        <a:xfrm flipV="1">
          <a:off x="7713980" y="14387703"/>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90932</xdr:rowOff>
    </xdr:from>
    <xdr:to>
      <xdr:col>41</xdr:col>
      <xdr:colOff>101600</xdr:colOff>
      <xdr:row>86</xdr:row>
      <xdr:rowOff>21082</xdr:rowOff>
    </xdr:to>
    <xdr:sp macro="" textlink="">
      <xdr:nvSpPr>
        <xdr:cNvPr id="341" name="楕円 340">
          <a:extLst>
            <a:ext uri="{FF2B5EF4-FFF2-40B4-BE49-F238E27FC236}">
              <a16:creationId xmlns:a16="http://schemas.microsoft.com/office/drawing/2014/main" id="{5D9330DA-81CF-4011-8952-E82F84830404}"/>
            </a:ext>
          </a:extLst>
        </xdr:cNvPr>
        <xdr:cNvSpPr/>
      </xdr:nvSpPr>
      <xdr:spPr>
        <a:xfrm>
          <a:off x="6873240" y="14340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139446</xdr:rowOff>
    </xdr:from>
    <xdr:to>
      <xdr:col>45</xdr:col>
      <xdr:colOff>177800</xdr:colOff>
      <xdr:row>85</xdr:row>
      <xdr:rowOff>141732</xdr:rowOff>
    </xdr:to>
    <xdr:cxnSp macro="">
      <xdr:nvCxnSpPr>
        <xdr:cNvPr id="342" name="直線コネクタ 341">
          <a:extLst>
            <a:ext uri="{FF2B5EF4-FFF2-40B4-BE49-F238E27FC236}">
              <a16:creationId xmlns:a16="http://schemas.microsoft.com/office/drawing/2014/main" id="{2FFEB2CE-DEF5-4C60-AD47-AE6709B41B1C}"/>
            </a:ext>
          </a:extLst>
        </xdr:cNvPr>
        <xdr:cNvCxnSpPr/>
      </xdr:nvCxnSpPr>
      <xdr:spPr>
        <a:xfrm flipV="1">
          <a:off x="6924040" y="1438884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7597E101-FB81-401C-96C1-E6C53A7A4C1B}"/>
            </a:ext>
          </a:extLst>
        </xdr:cNvPr>
        <xdr:cNvSpPr txBox="1"/>
      </xdr:nvSpPr>
      <xdr:spPr>
        <a:xfrm>
          <a:off x="827158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E663263F-83A9-4CF5-8146-74D6DC267D99}"/>
            </a:ext>
          </a:extLst>
        </xdr:cNvPr>
        <xdr:cNvSpPr txBox="1"/>
      </xdr:nvSpPr>
      <xdr:spPr>
        <a:xfrm>
          <a:off x="7509587" y="139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a:extLst>
            <a:ext uri="{FF2B5EF4-FFF2-40B4-BE49-F238E27FC236}">
              <a16:creationId xmlns:a16="http://schemas.microsoft.com/office/drawing/2014/main" id="{097E5852-E884-4BBB-B6B6-CB22D5281F6D}"/>
            </a:ext>
          </a:extLst>
        </xdr:cNvPr>
        <xdr:cNvSpPr txBox="1"/>
      </xdr:nvSpPr>
      <xdr:spPr>
        <a:xfrm>
          <a:off x="67120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8780</xdr:rowOff>
    </xdr:from>
    <xdr:ext cx="469744" cy="259045"/>
    <xdr:sp macro="" textlink="">
      <xdr:nvSpPr>
        <xdr:cNvPr id="346" name="n_1mainValue【公営住宅】&#10;一人当たり面積">
          <a:extLst>
            <a:ext uri="{FF2B5EF4-FFF2-40B4-BE49-F238E27FC236}">
              <a16:creationId xmlns:a16="http://schemas.microsoft.com/office/drawing/2014/main" id="{B61EF52B-E011-487F-88AC-61FD24666339}"/>
            </a:ext>
          </a:extLst>
        </xdr:cNvPr>
        <xdr:cNvSpPr txBox="1"/>
      </xdr:nvSpPr>
      <xdr:spPr>
        <a:xfrm>
          <a:off x="8271587" y="144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9923</xdr:rowOff>
    </xdr:from>
    <xdr:ext cx="469744" cy="259045"/>
    <xdr:sp macro="" textlink="">
      <xdr:nvSpPr>
        <xdr:cNvPr id="347" name="n_2mainValue【公営住宅】&#10;一人当たり面積">
          <a:extLst>
            <a:ext uri="{FF2B5EF4-FFF2-40B4-BE49-F238E27FC236}">
              <a16:creationId xmlns:a16="http://schemas.microsoft.com/office/drawing/2014/main" id="{035528F4-33C9-477B-9C8C-6B5A737CB376}"/>
            </a:ext>
          </a:extLst>
        </xdr:cNvPr>
        <xdr:cNvSpPr txBox="1"/>
      </xdr:nvSpPr>
      <xdr:spPr>
        <a:xfrm>
          <a:off x="7509587"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12209</xdr:rowOff>
    </xdr:from>
    <xdr:ext cx="469744" cy="259045"/>
    <xdr:sp macro="" textlink="">
      <xdr:nvSpPr>
        <xdr:cNvPr id="348" name="n_3mainValue【公営住宅】&#10;一人当たり面積">
          <a:extLst>
            <a:ext uri="{FF2B5EF4-FFF2-40B4-BE49-F238E27FC236}">
              <a16:creationId xmlns:a16="http://schemas.microsoft.com/office/drawing/2014/main" id="{260FA862-34BD-4363-B344-9DCAEA52096D}"/>
            </a:ext>
          </a:extLst>
        </xdr:cNvPr>
        <xdr:cNvSpPr txBox="1"/>
      </xdr:nvSpPr>
      <xdr:spPr>
        <a:xfrm>
          <a:off x="67120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589A9E6B-3AB6-4254-BE65-6995E1AE3AF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8299B7FC-8CF5-4A0B-A7DB-694C50968E2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95C5ADE5-5F15-4867-9B82-D15F8A39D29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3601E766-C438-4084-A430-52FDC06B797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AF2E6C25-DA38-4D68-B2AC-5D4ECE196C8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BE4AD3A1-37F2-4132-8C05-7A282DF0731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4109AA8E-2B48-4711-9F03-4BD968DB8F4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18A5E2CF-3B7D-4CE7-B823-03CDA006AF4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15AEBE7B-1407-465C-985E-CFECEA0D602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F7577243-7430-409E-8DDB-C7673A573EF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C4FA93D2-1483-4ABC-AEE7-29FBEE177F0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1E6BC4D7-1917-4376-9894-D357DC60DF7D}"/>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8BE969BF-0BA4-460C-A32C-EB5EB1F3B8A6}"/>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5395D795-E052-4445-988F-4C1E77C16BA4}"/>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D56DD951-225C-4C26-9008-DFDDE89A3236}"/>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73AEE151-F2DF-468C-9F72-8B7FF5C81C91}"/>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E3B04BBB-3406-4B1F-8F24-E6EF52A9584C}"/>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29708106-1D1B-491E-9B60-0FF005E13A1D}"/>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7FF2D55-8A2C-46D8-A214-CA4B35F2D6F7}"/>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BF529D42-EE10-4326-9911-A5AECD9AD76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C504B0B2-5AEA-4ABB-9DC2-3D44D3A0EF1A}"/>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7D0B04F4-2812-43CE-BCE5-211691255839}"/>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E83AFF6B-CAEA-4581-9B26-0A448A91E9EB}"/>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47A88EB0-14E3-4CB6-A6F7-DCBD4BF1E66D}"/>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47EA1E43-7658-49AD-A134-2D4F1895B28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74" name="直線コネクタ 373">
          <a:extLst>
            <a:ext uri="{FF2B5EF4-FFF2-40B4-BE49-F238E27FC236}">
              <a16:creationId xmlns:a16="http://schemas.microsoft.com/office/drawing/2014/main" id="{7C930FB5-BD5F-46CD-B5CA-621112F9F142}"/>
            </a:ext>
          </a:extLst>
        </xdr:cNvPr>
        <xdr:cNvCxnSpPr/>
      </xdr:nvCxnSpPr>
      <xdr:spPr>
        <a:xfrm flipV="1">
          <a:off x="4086225" y="16887552"/>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9B5E9601-7A79-45E3-8601-7938D545084C}"/>
            </a:ext>
          </a:extLst>
        </xdr:cNvPr>
        <xdr:cNvSpPr txBox="1"/>
      </xdr:nvSpPr>
      <xdr:spPr>
        <a:xfrm>
          <a:off x="4124960" y="18298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a:extLst>
            <a:ext uri="{FF2B5EF4-FFF2-40B4-BE49-F238E27FC236}">
              <a16:creationId xmlns:a16="http://schemas.microsoft.com/office/drawing/2014/main" id="{0308F0BA-A1AC-4BF2-8348-D65328915658}"/>
            </a:ext>
          </a:extLst>
        </xdr:cNvPr>
        <xdr:cNvCxnSpPr/>
      </xdr:nvCxnSpPr>
      <xdr:spPr>
        <a:xfrm>
          <a:off x="4020820" y="1829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FB04296A-AF24-43B2-A307-00C991FE184D}"/>
            </a:ext>
          </a:extLst>
        </xdr:cNvPr>
        <xdr:cNvSpPr txBox="1"/>
      </xdr:nvSpPr>
      <xdr:spPr>
        <a:xfrm>
          <a:off x="4124960" y="1666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78" name="直線コネクタ 377">
          <a:extLst>
            <a:ext uri="{FF2B5EF4-FFF2-40B4-BE49-F238E27FC236}">
              <a16:creationId xmlns:a16="http://schemas.microsoft.com/office/drawing/2014/main" id="{495359EC-73AC-4E39-967F-30BA7E0E6954}"/>
            </a:ext>
          </a:extLst>
        </xdr:cNvPr>
        <xdr:cNvCxnSpPr/>
      </xdr:nvCxnSpPr>
      <xdr:spPr>
        <a:xfrm>
          <a:off x="4020820" y="16887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2BA6B90E-D9F0-499E-8E4A-45517B6730B8}"/>
            </a:ext>
          </a:extLst>
        </xdr:cNvPr>
        <xdr:cNvSpPr txBox="1"/>
      </xdr:nvSpPr>
      <xdr:spPr>
        <a:xfrm>
          <a:off x="4124960" y="17812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80" name="フローチャート: 判断 379">
          <a:extLst>
            <a:ext uri="{FF2B5EF4-FFF2-40B4-BE49-F238E27FC236}">
              <a16:creationId xmlns:a16="http://schemas.microsoft.com/office/drawing/2014/main" id="{3800A693-3BA2-4EED-959B-0FFD553FE3E2}"/>
            </a:ext>
          </a:extLst>
        </xdr:cNvPr>
        <xdr:cNvSpPr/>
      </xdr:nvSpPr>
      <xdr:spPr>
        <a:xfrm>
          <a:off x="4036060" y="1783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81" name="フローチャート: 判断 380">
          <a:extLst>
            <a:ext uri="{FF2B5EF4-FFF2-40B4-BE49-F238E27FC236}">
              <a16:creationId xmlns:a16="http://schemas.microsoft.com/office/drawing/2014/main" id="{A388A713-A276-4FFC-89D5-DDAEC244FF18}"/>
            </a:ext>
          </a:extLst>
        </xdr:cNvPr>
        <xdr:cNvSpPr/>
      </xdr:nvSpPr>
      <xdr:spPr>
        <a:xfrm>
          <a:off x="3312160" y="174049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82" name="フローチャート: 判断 381">
          <a:extLst>
            <a:ext uri="{FF2B5EF4-FFF2-40B4-BE49-F238E27FC236}">
              <a16:creationId xmlns:a16="http://schemas.microsoft.com/office/drawing/2014/main" id="{6E400317-5C76-4399-8546-1FEBE254B5AF}"/>
            </a:ext>
          </a:extLst>
        </xdr:cNvPr>
        <xdr:cNvSpPr/>
      </xdr:nvSpPr>
      <xdr:spPr>
        <a:xfrm>
          <a:off x="2514600" y="1755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83" name="フローチャート: 判断 382">
          <a:extLst>
            <a:ext uri="{FF2B5EF4-FFF2-40B4-BE49-F238E27FC236}">
              <a16:creationId xmlns:a16="http://schemas.microsoft.com/office/drawing/2014/main" id="{7BBB1C6B-2400-4EBA-BB81-E7DC5E24B4B8}"/>
            </a:ext>
          </a:extLst>
        </xdr:cNvPr>
        <xdr:cNvSpPr/>
      </xdr:nvSpPr>
      <xdr:spPr>
        <a:xfrm>
          <a:off x="173990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3797A66E-E2E8-4036-B7B9-A0519C31237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880D4896-D5E2-480C-B86E-64623D9FDBE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DA1922D6-12FA-49AB-A5CE-47B9CCB3AE7A}"/>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2A53509A-649D-48E9-8812-9FF90F1CB5E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537DADC5-A0F1-4B3B-BDF0-0D58DC328486}"/>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389" name="楕円 388">
          <a:extLst>
            <a:ext uri="{FF2B5EF4-FFF2-40B4-BE49-F238E27FC236}">
              <a16:creationId xmlns:a16="http://schemas.microsoft.com/office/drawing/2014/main" id="{9757B102-820B-444A-8FD2-6656447E3F4C}"/>
            </a:ext>
          </a:extLst>
        </xdr:cNvPr>
        <xdr:cNvSpPr/>
      </xdr:nvSpPr>
      <xdr:spPr>
        <a:xfrm>
          <a:off x="4036060" y="1719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115225</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DB2E81C0-F16A-4F74-9247-F87F931BD473}"/>
            </a:ext>
          </a:extLst>
        </xdr:cNvPr>
        <xdr:cNvSpPr txBox="1"/>
      </xdr:nvSpPr>
      <xdr:spPr>
        <a:xfrm>
          <a:off x="4124960" y="1704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123371</xdr:rowOff>
    </xdr:from>
    <xdr:to>
      <xdr:col>20</xdr:col>
      <xdr:colOff>38100</xdr:colOff>
      <xdr:row>103</xdr:row>
      <xdr:rowOff>53521</xdr:rowOff>
    </xdr:to>
    <xdr:sp macro="" textlink="">
      <xdr:nvSpPr>
        <xdr:cNvPr id="391" name="楕円 390">
          <a:extLst>
            <a:ext uri="{FF2B5EF4-FFF2-40B4-BE49-F238E27FC236}">
              <a16:creationId xmlns:a16="http://schemas.microsoft.com/office/drawing/2014/main" id="{1BB64DE8-84F7-40A3-BABB-8640DEE54FC9}"/>
            </a:ext>
          </a:extLst>
        </xdr:cNvPr>
        <xdr:cNvSpPr/>
      </xdr:nvSpPr>
      <xdr:spPr>
        <a:xfrm>
          <a:off x="3312160" y="17222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143148</xdr:rowOff>
    </xdr:from>
    <xdr:to>
      <xdr:col>24</xdr:col>
      <xdr:colOff>63500</xdr:colOff>
      <xdr:row>103</xdr:row>
      <xdr:rowOff>2721</xdr:rowOff>
    </xdr:to>
    <xdr:cxnSp macro="">
      <xdr:nvCxnSpPr>
        <xdr:cNvPr id="392" name="直線コネクタ 391">
          <a:extLst>
            <a:ext uri="{FF2B5EF4-FFF2-40B4-BE49-F238E27FC236}">
              <a16:creationId xmlns:a16="http://schemas.microsoft.com/office/drawing/2014/main" id="{DCA8E6F8-374A-4229-836A-FB73F6D813D3}"/>
            </a:ext>
          </a:extLst>
        </xdr:cNvPr>
        <xdr:cNvCxnSpPr/>
      </xdr:nvCxnSpPr>
      <xdr:spPr>
        <a:xfrm flipV="1">
          <a:off x="3355340" y="17242428"/>
          <a:ext cx="73152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134801</xdr:rowOff>
    </xdr:from>
    <xdr:to>
      <xdr:col>15</xdr:col>
      <xdr:colOff>101600</xdr:colOff>
      <xdr:row>103</xdr:row>
      <xdr:rowOff>64951</xdr:rowOff>
    </xdr:to>
    <xdr:sp macro="" textlink="">
      <xdr:nvSpPr>
        <xdr:cNvPr id="393" name="楕円 392">
          <a:extLst>
            <a:ext uri="{FF2B5EF4-FFF2-40B4-BE49-F238E27FC236}">
              <a16:creationId xmlns:a16="http://schemas.microsoft.com/office/drawing/2014/main" id="{4EB5660A-4F7B-45B2-BCFC-D85221ADA968}"/>
            </a:ext>
          </a:extLst>
        </xdr:cNvPr>
        <xdr:cNvSpPr/>
      </xdr:nvSpPr>
      <xdr:spPr>
        <a:xfrm>
          <a:off x="2514600" y="17234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xdr:rowOff>
    </xdr:from>
    <xdr:to>
      <xdr:col>19</xdr:col>
      <xdr:colOff>177800</xdr:colOff>
      <xdr:row>103</xdr:row>
      <xdr:rowOff>14151</xdr:rowOff>
    </xdr:to>
    <xdr:cxnSp macro="">
      <xdr:nvCxnSpPr>
        <xdr:cNvPr id="394" name="直線コネクタ 393">
          <a:extLst>
            <a:ext uri="{FF2B5EF4-FFF2-40B4-BE49-F238E27FC236}">
              <a16:creationId xmlns:a16="http://schemas.microsoft.com/office/drawing/2014/main" id="{0E506FAE-3D3A-4877-98E7-156A8491BBBC}"/>
            </a:ext>
          </a:extLst>
        </xdr:cNvPr>
        <xdr:cNvCxnSpPr/>
      </xdr:nvCxnSpPr>
      <xdr:spPr>
        <a:xfrm flipV="1">
          <a:off x="2565400" y="1726964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165826</xdr:rowOff>
    </xdr:from>
    <xdr:to>
      <xdr:col>10</xdr:col>
      <xdr:colOff>165100</xdr:colOff>
      <xdr:row>103</xdr:row>
      <xdr:rowOff>95976</xdr:rowOff>
    </xdr:to>
    <xdr:sp macro="" textlink="">
      <xdr:nvSpPr>
        <xdr:cNvPr id="395" name="楕円 394">
          <a:extLst>
            <a:ext uri="{FF2B5EF4-FFF2-40B4-BE49-F238E27FC236}">
              <a16:creationId xmlns:a16="http://schemas.microsoft.com/office/drawing/2014/main" id="{E158177B-4199-4C01-9A3B-012AD2B007A0}"/>
            </a:ext>
          </a:extLst>
        </xdr:cNvPr>
        <xdr:cNvSpPr/>
      </xdr:nvSpPr>
      <xdr:spPr>
        <a:xfrm>
          <a:off x="1739900" y="1726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45176</xdr:rowOff>
    </xdr:to>
    <xdr:cxnSp macro="">
      <xdr:nvCxnSpPr>
        <xdr:cNvPr id="396" name="直線コネクタ 395">
          <a:extLst>
            <a:ext uri="{FF2B5EF4-FFF2-40B4-BE49-F238E27FC236}">
              <a16:creationId xmlns:a16="http://schemas.microsoft.com/office/drawing/2014/main" id="{BBC1BC87-1033-4EFC-B7A4-A631A8C2F113}"/>
            </a:ext>
          </a:extLst>
        </xdr:cNvPr>
        <xdr:cNvCxnSpPr/>
      </xdr:nvCxnSpPr>
      <xdr:spPr>
        <a:xfrm flipV="1">
          <a:off x="1790700" y="17281071"/>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59345</xdr:rowOff>
    </xdr:from>
    <xdr:ext cx="405111" cy="259045"/>
    <xdr:sp macro="" textlink="">
      <xdr:nvSpPr>
        <xdr:cNvPr id="397" name="n_1aveValue【港湾・漁港】&#10;有形固定資産減価償却率">
          <a:extLst>
            <a:ext uri="{FF2B5EF4-FFF2-40B4-BE49-F238E27FC236}">
              <a16:creationId xmlns:a16="http://schemas.microsoft.com/office/drawing/2014/main" id="{A0A05068-0495-406D-B9B3-81A57C993C29}"/>
            </a:ext>
          </a:extLst>
        </xdr:cNvPr>
        <xdr:cNvSpPr txBox="1"/>
      </xdr:nvSpPr>
      <xdr:spPr>
        <a:xfrm>
          <a:off x="3170564" y="174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98" name="n_2aveValue【港湾・漁港】&#10;有形固定資産減価償却率">
          <a:extLst>
            <a:ext uri="{FF2B5EF4-FFF2-40B4-BE49-F238E27FC236}">
              <a16:creationId xmlns:a16="http://schemas.microsoft.com/office/drawing/2014/main" id="{B3D5213E-4D53-4571-BE7F-1162AD2B9385}"/>
            </a:ext>
          </a:extLst>
        </xdr:cNvPr>
        <xdr:cNvSpPr txBox="1"/>
      </xdr:nvSpPr>
      <xdr:spPr>
        <a:xfrm>
          <a:off x="238570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399" name="n_3aveValue【港湾・漁港】&#10;有形固定資産減価償却率">
          <a:extLst>
            <a:ext uri="{FF2B5EF4-FFF2-40B4-BE49-F238E27FC236}">
              <a16:creationId xmlns:a16="http://schemas.microsoft.com/office/drawing/2014/main" id="{750AE300-EA2A-4F1E-9ED9-CCD99064BF94}"/>
            </a:ext>
          </a:extLst>
        </xdr:cNvPr>
        <xdr:cNvSpPr txBox="1"/>
      </xdr:nvSpPr>
      <xdr:spPr>
        <a:xfrm>
          <a:off x="161100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70048</xdr:rowOff>
    </xdr:from>
    <xdr:ext cx="405111" cy="259045"/>
    <xdr:sp macro="" textlink="">
      <xdr:nvSpPr>
        <xdr:cNvPr id="400" name="n_1mainValue【港湾・漁港】&#10;有形固定資産減価償却率">
          <a:extLst>
            <a:ext uri="{FF2B5EF4-FFF2-40B4-BE49-F238E27FC236}">
              <a16:creationId xmlns:a16="http://schemas.microsoft.com/office/drawing/2014/main" id="{FDDB59E5-EEBD-46A5-BD3F-29C31DD2B6A5}"/>
            </a:ext>
          </a:extLst>
        </xdr:cNvPr>
        <xdr:cNvSpPr txBox="1"/>
      </xdr:nvSpPr>
      <xdr:spPr>
        <a:xfrm>
          <a:off x="3170564" y="1700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81478</xdr:rowOff>
    </xdr:from>
    <xdr:ext cx="405111" cy="259045"/>
    <xdr:sp macro="" textlink="">
      <xdr:nvSpPr>
        <xdr:cNvPr id="401" name="n_2mainValue【港湾・漁港】&#10;有形固定資産減価償却率">
          <a:extLst>
            <a:ext uri="{FF2B5EF4-FFF2-40B4-BE49-F238E27FC236}">
              <a16:creationId xmlns:a16="http://schemas.microsoft.com/office/drawing/2014/main" id="{AAF875C9-EF40-4102-9DA6-C49A93AAA99F}"/>
            </a:ext>
          </a:extLst>
        </xdr:cNvPr>
        <xdr:cNvSpPr txBox="1"/>
      </xdr:nvSpPr>
      <xdr:spPr>
        <a:xfrm>
          <a:off x="2385704" y="1701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112503</xdr:rowOff>
    </xdr:from>
    <xdr:ext cx="405111" cy="259045"/>
    <xdr:sp macro="" textlink="">
      <xdr:nvSpPr>
        <xdr:cNvPr id="402" name="n_3mainValue【港湾・漁港】&#10;有形固定資産減価償却率">
          <a:extLst>
            <a:ext uri="{FF2B5EF4-FFF2-40B4-BE49-F238E27FC236}">
              <a16:creationId xmlns:a16="http://schemas.microsoft.com/office/drawing/2014/main" id="{49C97290-D9C3-4D52-9484-2C4CBED19AAD}"/>
            </a:ext>
          </a:extLst>
        </xdr:cNvPr>
        <xdr:cNvSpPr txBox="1"/>
      </xdr:nvSpPr>
      <xdr:spPr>
        <a:xfrm>
          <a:off x="1611004" y="170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B7CC5850-610B-46F9-8286-4A76E6C54F7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5E61BD9-413C-4D61-9493-761C8521138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BF14860F-AB7C-4753-A62C-9490D7325E8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57090B28-57B2-462B-8699-D7AE5EB2968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D9D6AABA-8410-4225-8E02-26A7BD765F3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77FAF55B-5083-4081-9F54-0AB18313E4E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C8D16C06-0A3B-419A-8948-F72243DEC60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54F57623-4993-420E-AF4A-161D966D15E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2F5BB728-D658-4A83-ADAE-7A771C3A09D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DEDEBB7B-6865-4906-AA48-E768CEDDA9B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353A12A6-653D-4581-B3A0-4B278E2632FB}"/>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a:extLst>
            <a:ext uri="{FF2B5EF4-FFF2-40B4-BE49-F238E27FC236}">
              <a16:creationId xmlns:a16="http://schemas.microsoft.com/office/drawing/2014/main" id="{61ADFE0D-279B-4EF9-9F52-AF0FEC88B405}"/>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417B1129-2C9D-48D5-846B-0DDBE9756A14}"/>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6" name="テキスト ボックス 415">
          <a:extLst>
            <a:ext uri="{FF2B5EF4-FFF2-40B4-BE49-F238E27FC236}">
              <a16:creationId xmlns:a16="http://schemas.microsoft.com/office/drawing/2014/main" id="{6F053C0C-51FE-4581-963A-39E741E6A86A}"/>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4A4DCA5C-8A5F-49B1-BA11-0E96A6C3C64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8" name="テキスト ボックス 417">
          <a:extLst>
            <a:ext uri="{FF2B5EF4-FFF2-40B4-BE49-F238E27FC236}">
              <a16:creationId xmlns:a16="http://schemas.microsoft.com/office/drawing/2014/main" id="{F0D006DB-EA81-4575-B8C7-5B83C8BBB274}"/>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1936E47E-1F05-4A8C-8465-443468E448AC}"/>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20" name="テキスト ボックス 419">
          <a:extLst>
            <a:ext uri="{FF2B5EF4-FFF2-40B4-BE49-F238E27FC236}">
              <a16:creationId xmlns:a16="http://schemas.microsoft.com/office/drawing/2014/main" id="{5916D0C8-BFBB-40ED-9F75-FCDB4CF9E1E6}"/>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D48AFC1C-B29C-4EAD-8C08-510D195CDE12}"/>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2" name="テキスト ボックス 421">
          <a:extLst>
            <a:ext uri="{FF2B5EF4-FFF2-40B4-BE49-F238E27FC236}">
              <a16:creationId xmlns:a16="http://schemas.microsoft.com/office/drawing/2014/main" id="{4437977C-582C-43A4-B43C-146621CDF5D5}"/>
            </a:ext>
          </a:extLst>
        </xdr:cNvPr>
        <xdr:cNvSpPr txBox="1"/>
      </xdr:nvSpPr>
      <xdr:spPr>
        <a:xfrm>
          <a:off x="5168508" y="1662558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B56BF253-71B8-4CDC-BD70-46CE46A77AC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24" name="テキスト ボックス 423">
          <a:extLst>
            <a:ext uri="{FF2B5EF4-FFF2-40B4-BE49-F238E27FC236}">
              <a16:creationId xmlns:a16="http://schemas.microsoft.com/office/drawing/2014/main" id="{C6E46A7F-B9CC-4798-9AB8-84811F6E2AC1}"/>
            </a:ext>
          </a:extLst>
        </xdr:cNvPr>
        <xdr:cNvSpPr txBox="1"/>
      </xdr:nvSpPr>
      <xdr:spPr>
        <a:xfrm>
          <a:off x="5168508" y="1625601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a:extLst>
            <a:ext uri="{FF2B5EF4-FFF2-40B4-BE49-F238E27FC236}">
              <a16:creationId xmlns:a16="http://schemas.microsoft.com/office/drawing/2014/main" id="{91675A18-C4A0-469C-BC18-912C1B1AF11B}"/>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26" name="直線コネクタ 425">
          <a:extLst>
            <a:ext uri="{FF2B5EF4-FFF2-40B4-BE49-F238E27FC236}">
              <a16:creationId xmlns:a16="http://schemas.microsoft.com/office/drawing/2014/main" id="{5EEED8D7-2746-41AB-B894-C14378F40F2B}"/>
            </a:ext>
          </a:extLst>
        </xdr:cNvPr>
        <xdr:cNvCxnSpPr/>
      </xdr:nvCxnSpPr>
      <xdr:spPr>
        <a:xfrm flipV="1">
          <a:off x="9219565" y="16935016"/>
          <a:ext cx="0" cy="132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27" name="【港湾・漁港】&#10;一人当たり有形固定資産（償却資産）額最小値テキスト">
          <a:extLst>
            <a:ext uri="{FF2B5EF4-FFF2-40B4-BE49-F238E27FC236}">
              <a16:creationId xmlns:a16="http://schemas.microsoft.com/office/drawing/2014/main" id="{A32E2E38-F57F-402D-9246-1D7E966DD6ED}"/>
            </a:ext>
          </a:extLst>
        </xdr:cNvPr>
        <xdr:cNvSpPr txBox="1"/>
      </xdr:nvSpPr>
      <xdr:spPr>
        <a:xfrm>
          <a:off x="9258300" y="1826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28" name="直線コネクタ 427">
          <a:extLst>
            <a:ext uri="{FF2B5EF4-FFF2-40B4-BE49-F238E27FC236}">
              <a16:creationId xmlns:a16="http://schemas.microsoft.com/office/drawing/2014/main" id="{1CC2324B-651D-4350-B2C7-302047E2080F}"/>
            </a:ext>
          </a:extLst>
        </xdr:cNvPr>
        <xdr:cNvCxnSpPr/>
      </xdr:nvCxnSpPr>
      <xdr:spPr>
        <a:xfrm>
          <a:off x="9154160" y="18257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29" name="【港湾・漁港】&#10;一人当たり有形固定資産（償却資産）額最大値テキスト">
          <a:extLst>
            <a:ext uri="{FF2B5EF4-FFF2-40B4-BE49-F238E27FC236}">
              <a16:creationId xmlns:a16="http://schemas.microsoft.com/office/drawing/2014/main" id="{66E5CFFD-1CDF-44F6-A6F3-AD3E295B60A9}"/>
            </a:ext>
          </a:extLst>
        </xdr:cNvPr>
        <xdr:cNvSpPr txBox="1"/>
      </xdr:nvSpPr>
      <xdr:spPr>
        <a:xfrm>
          <a:off x="9258300" y="1671405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30" name="直線コネクタ 429">
          <a:extLst>
            <a:ext uri="{FF2B5EF4-FFF2-40B4-BE49-F238E27FC236}">
              <a16:creationId xmlns:a16="http://schemas.microsoft.com/office/drawing/2014/main" id="{A6A069C6-D932-4795-9019-0C9D1CC28BBA}"/>
            </a:ext>
          </a:extLst>
        </xdr:cNvPr>
        <xdr:cNvCxnSpPr/>
      </xdr:nvCxnSpPr>
      <xdr:spPr>
        <a:xfrm>
          <a:off x="9154160" y="16935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431" name="【港湾・漁港】&#10;一人当たり有形固定資産（償却資産）額平均値テキスト">
          <a:extLst>
            <a:ext uri="{FF2B5EF4-FFF2-40B4-BE49-F238E27FC236}">
              <a16:creationId xmlns:a16="http://schemas.microsoft.com/office/drawing/2014/main" id="{AE2557BA-C690-4326-85A1-1001628FBCAD}"/>
            </a:ext>
          </a:extLst>
        </xdr:cNvPr>
        <xdr:cNvSpPr txBox="1"/>
      </xdr:nvSpPr>
      <xdr:spPr>
        <a:xfrm>
          <a:off x="9258300" y="178059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32" name="フローチャート: 判断 431">
          <a:extLst>
            <a:ext uri="{FF2B5EF4-FFF2-40B4-BE49-F238E27FC236}">
              <a16:creationId xmlns:a16="http://schemas.microsoft.com/office/drawing/2014/main" id="{9F085745-9DF2-40A4-8A8A-28F707BB505B}"/>
            </a:ext>
          </a:extLst>
        </xdr:cNvPr>
        <xdr:cNvSpPr/>
      </xdr:nvSpPr>
      <xdr:spPr>
        <a:xfrm>
          <a:off x="9192260" y="179507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33" name="フローチャート: 判断 432">
          <a:extLst>
            <a:ext uri="{FF2B5EF4-FFF2-40B4-BE49-F238E27FC236}">
              <a16:creationId xmlns:a16="http://schemas.microsoft.com/office/drawing/2014/main" id="{DE7CE2DC-6424-44C2-82FC-9200050AA521}"/>
            </a:ext>
          </a:extLst>
        </xdr:cNvPr>
        <xdr:cNvSpPr/>
      </xdr:nvSpPr>
      <xdr:spPr>
        <a:xfrm>
          <a:off x="8445500" y="1811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34" name="フローチャート: 判断 433">
          <a:extLst>
            <a:ext uri="{FF2B5EF4-FFF2-40B4-BE49-F238E27FC236}">
              <a16:creationId xmlns:a16="http://schemas.microsoft.com/office/drawing/2014/main" id="{2F220EE4-56BE-4F76-8466-221A62E2BA50}"/>
            </a:ext>
          </a:extLst>
        </xdr:cNvPr>
        <xdr:cNvSpPr/>
      </xdr:nvSpPr>
      <xdr:spPr>
        <a:xfrm>
          <a:off x="7670800" y="18122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35" name="フローチャート: 判断 434">
          <a:extLst>
            <a:ext uri="{FF2B5EF4-FFF2-40B4-BE49-F238E27FC236}">
              <a16:creationId xmlns:a16="http://schemas.microsoft.com/office/drawing/2014/main" id="{F39B57BC-B2FB-400E-95BD-6A5B5C5F1A33}"/>
            </a:ext>
          </a:extLst>
        </xdr:cNvPr>
        <xdr:cNvSpPr/>
      </xdr:nvSpPr>
      <xdr:spPr>
        <a:xfrm>
          <a:off x="6873240" y="18107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FFB007E0-4187-45BD-8237-B26B994D8EA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B38AAD3-D881-4413-8C3A-A5FD6922415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7675B295-9B2B-44A8-BA68-6BD8CF51C87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2AD98F7E-DC58-454E-81DC-8017D49C546C}"/>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522BF807-F915-4AC1-9940-1D9D29C2CD1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81516</xdr:rowOff>
    </xdr:from>
    <xdr:to>
      <xdr:col>55</xdr:col>
      <xdr:colOff>50800</xdr:colOff>
      <xdr:row>109</xdr:row>
      <xdr:rowOff>11666</xdr:rowOff>
    </xdr:to>
    <xdr:sp macro="" textlink="">
      <xdr:nvSpPr>
        <xdr:cNvPr id="441" name="楕円 440">
          <a:extLst>
            <a:ext uri="{FF2B5EF4-FFF2-40B4-BE49-F238E27FC236}">
              <a16:creationId xmlns:a16="http://schemas.microsoft.com/office/drawing/2014/main" id="{D09905A6-8A00-4C27-9D7E-A80AA64E1201}"/>
            </a:ext>
          </a:extLst>
        </xdr:cNvPr>
        <xdr:cNvSpPr/>
      </xdr:nvSpPr>
      <xdr:spPr>
        <a:xfrm>
          <a:off x="9192260" y="1818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167893</xdr:rowOff>
    </xdr:from>
    <xdr:ext cx="599010" cy="259045"/>
    <xdr:sp macro="" textlink="">
      <xdr:nvSpPr>
        <xdr:cNvPr id="442" name="【港湾・漁港】&#10;一人当たり有形固定資産（償却資産）額該当値テキスト">
          <a:extLst>
            <a:ext uri="{FF2B5EF4-FFF2-40B4-BE49-F238E27FC236}">
              <a16:creationId xmlns:a16="http://schemas.microsoft.com/office/drawing/2014/main" id="{12EFDB17-7CB7-4B74-956C-C49D8FFDF3B5}"/>
            </a:ext>
          </a:extLst>
        </xdr:cNvPr>
        <xdr:cNvSpPr txBox="1"/>
      </xdr:nvSpPr>
      <xdr:spPr>
        <a:xfrm>
          <a:off x="9258300" y="1810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81993</xdr:rowOff>
    </xdr:from>
    <xdr:to>
      <xdr:col>50</xdr:col>
      <xdr:colOff>165100</xdr:colOff>
      <xdr:row>109</xdr:row>
      <xdr:rowOff>12143</xdr:rowOff>
    </xdr:to>
    <xdr:sp macro="" textlink="">
      <xdr:nvSpPr>
        <xdr:cNvPr id="443" name="楕円 442">
          <a:extLst>
            <a:ext uri="{FF2B5EF4-FFF2-40B4-BE49-F238E27FC236}">
              <a16:creationId xmlns:a16="http://schemas.microsoft.com/office/drawing/2014/main" id="{B7F558A9-3890-4ACA-B077-39B265C25447}"/>
            </a:ext>
          </a:extLst>
        </xdr:cNvPr>
        <xdr:cNvSpPr/>
      </xdr:nvSpPr>
      <xdr:spPr>
        <a:xfrm>
          <a:off x="8445500" y="18187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132316</xdr:rowOff>
    </xdr:from>
    <xdr:to>
      <xdr:col>55</xdr:col>
      <xdr:colOff>0</xdr:colOff>
      <xdr:row>108</xdr:row>
      <xdr:rowOff>132793</xdr:rowOff>
    </xdr:to>
    <xdr:cxnSp macro="">
      <xdr:nvCxnSpPr>
        <xdr:cNvPr id="444" name="直線コネクタ 443">
          <a:extLst>
            <a:ext uri="{FF2B5EF4-FFF2-40B4-BE49-F238E27FC236}">
              <a16:creationId xmlns:a16="http://schemas.microsoft.com/office/drawing/2014/main" id="{CBFF4553-0F1B-4EBA-B7F5-BF06F8B51B52}"/>
            </a:ext>
          </a:extLst>
        </xdr:cNvPr>
        <xdr:cNvCxnSpPr/>
      </xdr:nvCxnSpPr>
      <xdr:spPr>
        <a:xfrm flipV="1">
          <a:off x="8496300" y="18237436"/>
          <a:ext cx="7239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82477</xdr:rowOff>
    </xdr:from>
    <xdr:to>
      <xdr:col>46</xdr:col>
      <xdr:colOff>38100</xdr:colOff>
      <xdr:row>109</xdr:row>
      <xdr:rowOff>12627</xdr:rowOff>
    </xdr:to>
    <xdr:sp macro="" textlink="">
      <xdr:nvSpPr>
        <xdr:cNvPr id="445" name="楕円 444">
          <a:extLst>
            <a:ext uri="{FF2B5EF4-FFF2-40B4-BE49-F238E27FC236}">
              <a16:creationId xmlns:a16="http://schemas.microsoft.com/office/drawing/2014/main" id="{4FEFC073-E7D1-45DD-8545-A0A64790A369}"/>
            </a:ext>
          </a:extLst>
        </xdr:cNvPr>
        <xdr:cNvSpPr/>
      </xdr:nvSpPr>
      <xdr:spPr>
        <a:xfrm>
          <a:off x="7670800" y="18187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132793</xdr:rowOff>
    </xdr:from>
    <xdr:to>
      <xdr:col>50</xdr:col>
      <xdr:colOff>114300</xdr:colOff>
      <xdr:row>108</xdr:row>
      <xdr:rowOff>133277</xdr:rowOff>
    </xdr:to>
    <xdr:cxnSp macro="">
      <xdr:nvCxnSpPr>
        <xdr:cNvPr id="446" name="直線コネクタ 445">
          <a:extLst>
            <a:ext uri="{FF2B5EF4-FFF2-40B4-BE49-F238E27FC236}">
              <a16:creationId xmlns:a16="http://schemas.microsoft.com/office/drawing/2014/main" id="{DBC1B73D-C369-48FE-9408-00B315C3C167}"/>
            </a:ext>
          </a:extLst>
        </xdr:cNvPr>
        <xdr:cNvCxnSpPr/>
      </xdr:nvCxnSpPr>
      <xdr:spPr>
        <a:xfrm flipV="1">
          <a:off x="7713980" y="18237913"/>
          <a:ext cx="78232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82775</xdr:rowOff>
    </xdr:from>
    <xdr:to>
      <xdr:col>41</xdr:col>
      <xdr:colOff>101600</xdr:colOff>
      <xdr:row>109</xdr:row>
      <xdr:rowOff>12925</xdr:rowOff>
    </xdr:to>
    <xdr:sp macro="" textlink="">
      <xdr:nvSpPr>
        <xdr:cNvPr id="447" name="楕円 446">
          <a:extLst>
            <a:ext uri="{FF2B5EF4-FFF2-40B4-BE49-F238E27FC236}">
              <a16:creationId xmlns:a16="http://schemas.microsoft.com/office/drawing/2014/main" id="{F6EC2B82-843A-466B-AC02-E356098A924C}"/>
            </a:ext>
          </a:extLst>
        </xdr:cNvPr>
        <xdr:cNvSpPr/>
      </xdr:nvSpPr>
      <xdr:spPr>
        <a:xfrm>
          <a:off x="6873240" y="18187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133277</xdr:rowOff>
    </xdr:from>
    <xdr:to>
      <xdr:col>45</xdr:col>
      <xdr:colOff>177800</xdr:colOff>
      <xdr:row>108</xdr:row>
      <xdr:rowOff>133575</xdr:rowOff>
    </xdr:to>
    <xdr:cxnSp macro="">
      <xdr:nvCxnSpPr>
        <xdr:cNvPr id="448" name="直線コネクタ 447">
          <a:extLst>
            <a:ext uri="{FF2B5EF4-FFF2-40B4-BE49-F238E27FC236}">
              <a16:creationId xmlns:a16="http://schemas.microsoft.com/office/drawing/2014/main" id="{8F297F8D-EA8D-4500-A3D1-D9F415EC3E89}"/>
            </a:ext>
          </a:extLst>
        </xdr:cNvPr>
        <xdr:cNvCxnSpPr/>
      </xdr:nvCxnSpPr>
      <xdr:spPr>
        <a:xfrm flipV="1">
          <a:off x="6924040" y="18238397"/>
          <a:ext cx="78994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449" name="n_1aveValue【港湾・漁港】&#10;一人当たり有形固定資産（償却資産）額">
          <a:extLst>
            <a:ext uri="{FF2B5EF4-FFF2-40B4-BE49-F238E27FC236}">
              <a16:creationId xmlns:a16="http://schemas.microsoft.com/office/drawing/2014/main" id="{185A8C58-BAFD-4227-BC0D-9AE0F853A9B5}"/>
            </a:ext>
          </a:extLst>
        </xdr:cNvPr>
        <xdr:cNvSpPr txBox="1"/>
      </xdr:nvSpPr>
      <xdr:spPr>
        <a:xfrm>
          <a:off x="8214575" y="1789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50" name="n_2aveValue【港湾・漁港】&#10;一人当たり有形固定資産（償却資産）額">
          <a:extLst>
            <a:ext uri="{FF2B5EF4-FFF2-40B4-BE49-F238E27FC236}">
              <a16:creationId xmlns:a16="http://schemas.microsoft.com/office/drawing/2014/main" id="{D8BCE7ED-2EBE-4E73-B9C7-46D002B8BF52}"/>
            </a:ext>
          </a:extLst>
        </xdr:cNvPr>
        <xdr:cNvSpPr txBox="1"/>
      </xdr:nvSpPr>
      <xdr:spPr>
        <a:xfrm>
          <a:off x="7444955" y="1790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51" name="n_3aveValue【港湾・漁港】&#10;一人当たり有形固定資産（償却資産）額">
          <a:extLst>
            <a:ext uri="{FF2B5EF4-FFF2-40B4-BE49-F238E27FC236}">
              <a16:creationId xmlns:a16="http://schemas.microsoft.com/office/drawing/2014/main" id="{43B3CC6E-B177-4962-8C08-B77DC104213D}"/>
            </a:ext>
          </a:extLst>
        </xdr:cNvPr>
        <xdr:cNvSpPr txBox="1"/>
      </xdr:nvSpPr>
      <xdr:spPr>
        <a:xfrm>
          <a:off x="6670255" y="1788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3270</xdr:rowOff>
    </xdr:from>
    <xdr:ext cx="599010" cy="259045"/>
    <xdr:sp macro="" textlink="">
      <xdr:nvSpPr>
        <xdr:cNvPr id="452" name="n_1mainValue【港湾・漁港】&#10;一人当たり有形固定資産（償却資産）額">
          <a:extLst>
            <a:ext uri="{FF2B5EF4-FFF2-40B4-BE49-F238E27FC236}">
              <a16:creationId xmlns:a16="http://schemas.microsoft.com/office/drawing/2014/main" id="{F91DC841-BF29-4FD3-B766-FCF8E9390763}"/>
            </a:ext>
          </a:extLst>
        </xdr:cNvPr>
        <xdr:cNvSpPr txBox="1"/>
      </xdr:nvSpPr>
      <xdr:spPr>
        <a:xfrm>
          <a:off x="8214575" y="1827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3754</xdr:rowOff>
    </xdr:from>
    <xdr:ext cx="599010" cy="259045"/>
    <xdr:sp macro="" textlink="">
      <xdr:nvSpPr>
        <xdr:cNvPr id="453" name="n_2mainValue【港湾・漁港】&#10;一人当たり有形固定資産（償却資産）額">
          <a:extLst>
            <a:ext uri="{FF2B5EF4-FFF2-40B4-BE49-F238E27FC236}">
              <a16:creationId xmlns:a16="http://schemas.microsoft.com/office/drawing/2014/main" id="{00A4F74F-C4A1-4E6C-84FD-0B84518AE7F7}"/>
            </a:ext>
          </a:extLst>
        </xdr:cNvPr>
        <xdr:cNvSpPr txBox="1"/>
      </xdr:nvSpPr>
      <xdr:spPr>
        <a:xfrm>
          <a:off x="7444955" y="1827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4052</xdr:rowOff>
    </xdr:from>
    <xdr:ext cx="599010" cy="259045"/>
    <xdr:sp macro="" textlink="">
      <xdr:nvSpPr>
        <xdr:cNvPr id="454" name="n_3mainValue【港湾・漁港】&#10;一人当たり有形固定資産（償却資産）額">
          <a:extLst>
            <a:ext uri="{FF2B5EF4-FFF2-40B4-BE49-F238E27FC236}">
              <a16:creationId xmlns:a16="http://schemas.microsoft.com/office/drawing/2014/main" id="{65575480-5024-4F54-9D45-7FFBE9F5240C}"/>
            </a:ext>
          </a:extLst>
        </xdr:cNvPr>
        <xdr:cNvSpPr txBox="1"/>
      </xdr:nvSpPr>
      <xdr:spPr>
        <a:xfrm>
          <a:off x="6670255" y="1827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77EAAEBF-62C6-420A-8A4B-FAEA660278D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a:extLst>
            <a:ext uri="{FF2B5EF4-FFF2-40B4-BE49-F238E27FC236}">
              <a16:creationId xmlns:a16="http://schemas.microsoft.com/office/drawing/2014/main" id="{A1E95694-D940-4E34-9EBE-917F5256080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a:extLst>
            <a:ext uri="{FF2B5EF4-FFF2-40B4-BE49-F238E27FC236}">
              <a16:creationId xmlns:a16="http://schemas.microsoft.com/office/drawing/2014/main" id="{4C36BE1C-803C-45A7-A49C-26DF0F187D8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a:extLst>
            <a:ext uri="{FF2B5EF4-FFF2-40B4-BE49-F238E27FC236}">
              <a16:creationId xmlns:a16="http://schemas.microsoft.com/office/drawing/2014/main" id="{98BC8977-2AB4-4A5C-A2DA-86FEC0D2B1C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a:extLst>
            <a:ext uri="{FF2B5EF4-FFF2-40B4-BE49-F238E27FC236}">
              <a16:creationId xmlns:a16="http://schemas.microsoft.com/office/drawing/2014/main" id="{47DB775D-49D3-4884-9318-5880A71318E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a:extLst>
            <a:ext uri="{FF2B5EF4-FFF2-40B4-BE49-F238E27FC236}">
              <a16:creationId xmlns:a16="http://schemas.microsoft.com/office/drawing/2014/main" id="{BCEBF2B6-59DA-435D-B79F-8AA20ECF3EF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a:extLst>
            <a:ext uri="{FF2B5EF4-FFF2-40B4-BE49-F238E27FC236}">
              <a16:creationId xmlns:a16="http://schemas.microsoft.com/office/drawing/2014/main" id="{42376152-6C18-4057-B62E-93C1E873172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a:extLst>
            <a:ext uri="{FF2B5EF4-FFF2-40B4-BE49-F238E27FC236}">
              <a16:creationId xmlns:a16="http://schemas.microsoft.com/office/drawing/2014/main" id="{E0FA7DF4-52A2-44A1-B38A-0D0BD920868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a:extLst>
            <a:ext uri="{FF2B5EF4-FFF2-40B4-BE49-F238E27FC236}">
              <a16:creationId xmlns:a16="http://schemas.microsoft.com/office/drawing/2014/main" id="{14596B38-6415-4012-9829-865CC1E5A53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a:extLst>
            <a:ext uri="{FF2B5EF4-FFF2-40B4-BE49-F238E27FC236}">
              <a16:creationId xmlns:a16="http://schemas.microsoft.com/office/drawing/2014/main" id="{EBB7CC6D-EC62-4D9A-A18A-9E449739BF9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a:extLst>
            <a:ext uri="{FF2B5EF4-FFF2-40B4-BE49-F238E27FC236}">
              <a16:creationId xmlns:a16="http://schemas.microsoft.com/office/drawing/2014/main" id="{8E21E61E-5E8A-4797-8FD6-8F8846E16FC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a:extLst>
            <a:ext uri="{FF2B5EF4-FFF2-40B4-BE49-F238E27FC236}">
              <a16:creationId xmlns:a16="http://schemas.microsoft.com/office/drawing/2014/main" id="{35BFBA12-8253-4F10-8974-CC6C63370F8C}"/>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a:extLst>
            <a:ext uri="{FF2B5EF4-FFF2-40B4-BE49-F238E27FC236}">
              <a16:creationId xmlns:a16="http://schemas.microsoft.com/office/drawing/2014/main" id="{2FF8A959-E771-4E46-9CE6-AFEC20AA2AA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a:extLst>
            <a:ext uri="{FF2B5EF4-FFF2-40B4-BE49-F238E27FC236}">
              <a16:creationId xmlns:a16="http://schemas.microsoft.com/office/drawing/2014/main" id="{95E67BF9-EF54-4310-B458-D9F02E65680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a:extLst>
            <a:ext uri="{FF2B5EF4-FFF2-40B4-BE49-F238E27FC236}">
              <a16:creationId xmlns:a16="http://schemas.microsoft.com/office/drawing/2014/main" id="{6766D35E-3D3C-42A7-8889-2EF14D6D783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a:extLst>
            <a:ext uri="{FF2B5EF4-FFF2-40B4-BE49-F238E27FC236}">
              <a16:creationId xmlns:a16="http://schemas.microsoft.com/office/drawing/2014/main" id="{CAC51D7A-D735-4DEB-BBC6-81C8ED72ADA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a:extLst>
            <a:ext uri="{FF2B5EF4-FFF2-40B4-BE49-F238E27FC236}">
              <a16:creationId xmlns:a16="http://schemas.microsoft.com/office/drawing/2014/main" id="{BB1A0C2E-BCA8-48BB-8850-B865CC30BE2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a:extLst>
            <a:ext uri="{FF2B5EF4-FFF2-40B4-BE49-F238E27FC236}">
              <a16:creationId xmlns:a16="http://schemas.microsoft.com/office/drawing/2014/main" id="{4E9337B3-AAA3-45CF-8287-A4F39E3083A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a:extLst>
            <a:ext uri="{FF2B5EF4-FFF2-40B4-BE49-F238E27FC236}">
              <a16:creationId xmlns:a16="http://schemas.microsoft.com/office/drawing/2014/main" id="{5A3355BE-442D-4E3B-AE58-EAFFECEB92C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a:extLst>
            <a:ext uri="{FF2B5EF4-FFF2-40B4-BE49-F238E27FC236}">
              <a16:creationId xmlns:a16="http://schemas.microsoft.com/office/drawing/2014/main" id="{72D602DB-0554-4FB4-BE04-2322B7A27DE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a:extLst>
            <a:ext uri="{FF2B5EF4-FFF2-40B4-BE49-F238E27FC236}">
              <a16:creationId xmlns:a16="http://schemas.microsoft.com/office/drawing/2014/main" id="{CF0D563E-58E8-483A-A0B2-F4A973EFB8F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B6A9E7D1-4954-49CD-8117-FEE870CA659D}"/>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a:extLst>
            <a:ext uri="{FF2B5EF4-FFF2-40B4-BE49-F238E27FC236}">
              <a16:creationId xmlns:a16="http://schemas.microsoft.com/office/drawing/2014/main" id="{4E04C3A8-C2D8-447B-B26D-9777647015B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8425BAA3-A0D2-4747-B11F-5A024DA4634B}"/>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a:extLst>
            <a:ext uri="{FF2B5EF4-FFF2-40B4-BE49-F238E27FC236}">
              <a16:creationId xmlns:a16="http://schemas.microsoft.com/office/drawing/2014/main" id="{D4FEC023-A030-4D17-9204-C431B447FD6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80" name="直線コネクタ 479">
          <a:extLst>
            <a:ext uri="{FF2B5EF4-FFF2-40B4-BE49-F238E27FC236}">
              <a16:creationId xmlns:a16="http://schemas.microsoft.com/office/drawing/2014/main" id="{115ED3E7-D0EF-40FA-8C67-FE8AB97D5997}"/>
            </a:ext>
          </a:extLst>
        </xdr:cNvPr>
        <xdr:cNvCxnSpPr/>
      </xdr:nvCxnSpPr>
      <xdr:spPr>
        <a:xfrm flipV="1">
          <a:off x="14375764" y="553484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81" name="【認定こども園・幼稚園・保育所】&#10;有形固定資産減価償却率最小値テキスト">
          <a:extLst>
            <a:ext uri="{FF2B5EF4-FFF2-40B4-BE49-F238E27FC236}">
              <a16:creationId xmlns:a16="http://schemas.microsoft.com/office/drawing/2014/main" id="{51F7E6D2-8506-4CC5-A49B-0909CDD93E2B}"/>
            </a:ext>
          </a:extLst>
        </xdr:cNvPr>
        <xdr:cNvSpPr txBox="1"/>
      </xdr:nvSpPr>
      <xdr:spPr>
        <a:xfrm>
          <a:off x="1441450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82" name="直線コネクタ 481">
          <a:extLst>
            <a:ext uri="{FF2B5EF4-FFF2-40B4-BE49-F238E27FC236}">
              <a16:creationId xmlns:a16="http://schemas.microsoft.com/office/drawing/2014/main" id="{3639122F-3716-4C21-AE32-8C67355E0DFC}"/>
            </a:ext>
          </a:extLst>
        </xdr:cNvPr>
        <xdr:cNvCxnSpPr/>
      </xdr:nvCxnSpPr>
      <xdr:spPr>
        <a:xfrm>
          <a:off x="1428750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3" name="【認定こども園・幼稚園・保育所】&#10;有形固定資産減価償却率最大値テキスト">
          <a:extLst>
            <a:ext uri="{FF2B5EF4-FFF2-40B4-BE49-F238E27FC236}">
              <a16:creationId xmlns:a16="http://schemas.microsoft.com/office/drawing/2014/main" id="{B2B007B1-F665-4462-A508-0AC02CA3F2CA}"/>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4" name="直線コネクタ 483">
          <a:extLst>
            <a:ext uri="{FF2B5EF4-FFF2-40B4-BE49-F238E27FC236}">
              <a16:creationId xmlns:a16="http://schemas.microsoft.com/office/drawing/2014/main" id="{658197A7-4083-467A-8F17-3C55D00088B7}"/>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485" name="【認定こども園・幼稚園・保育所】&#10;有形固定資産減価償却率平均値テキスト">
          <a:extLst>
            <a:ext uri="{FF2B5EF4-FFF2-40B4-BE49-F238E27FC236}">
              <a16:creationId xmlns:a16="http://schemas.microsoft.com/office/drawing/2014/main" id="{7B84C985-4032-41D0-915E-C8E25C8DCA2F}"/>
            </a:ext>
          </a:extLst>
        </xdr:cNvPr>
        <xdr:cNvSpPr txBox="1"/>
      </xdr:nvSpPr>
      <xdr:spPr>
        <a:xfrm>
          <a:off x="14414500" y="6161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86" name="フローチャート: 判断 485">
          <a:extLst>
            <a:ext uri="{FF2B5EF4-FFF2-40B4-BE49-F238E27FC236}">
              <a16:creationId xmlns:a16="http://schemas.microsoft.com/office/drawing/2014/main" id="{81345091-1188-4086-87AC-16AC0A505BEA}"/>
            </a:ext>
          </a:extLst>
        </xdr:cNvPr>
        <xdr:cNvSpPr/>
      </xdr:nvSpPr>
      <xdr:spPr>
        <a:xfrm>
          <a:off x="14325600" y="63064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87" name="フローチャート: 判断 486">
          <a:extLst>
            <a:ext uri="{FF2B5EF4-FFF2-40B4-BE49-F238E27FC236}">
              <a16:creationId xmlns:a16="http://schemas.microsoft.com/office/drawing/2014/main" id="{85ADC6C0-61BD-4640-BAFC-509A3DF8C340}"/>
            </a:ext>
          </a:extLst>
        </xdr:cNvPr>
        <xdr:cNvSpPr/>
      </xdr:nvSpPr>
      <xdr:spPr>
        <a:xfrm>
          <a:off x="135788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88" name="フローチャート: 判断 487">
          <a:extLst>
            <a:ext uri="{FF2B5EF4-FFF2-40B4-BE49-F238E27FC236}">
              <a16:creationId xmlns:a16="http://schemas.microsoft.com/office/drawing/2014/main" id="{E3FA7745-4D00-4DA9-B1F0-F8E5AE9E7600}"/>
            </a:ext>
          </a:extLst>
        </xdr:cNvPr>
        <xdr:cNvSpPr/>
      </xdr:nvSpPr>
      <xdr:spPr>
        <a:xfrm>
          <a:off x="12804140" y="625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9" name="フローチャート: 判断 488">
          <a:extLst>
            <a:ext uri="{FF2B5EF4-FFF2-40B4-BE49-F238E27FC236}">
              <a16:creationId xmlns:a16="http://schemas.microsoft.com/office/drawing/2014/main" id="{A53A9D86-F691-4E58-B9A1-BEAE8A5638AF}"/>
            </a:ext>
          </a:extLst>
        </xdr:cNvPr>
        <xdr:cNvSpPr/>
      </xdr:nvSpPr>
      <xdr:spPr>
        <a:xfrm>
          <a:off x="12029440" y="6148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43BBDA9-A781-420A-A946-0097C631FAF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1D63A55-87EB-4329-90E6-6226814ABF0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5457300-455C-4BD9-8B10-E7BA4FB6149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4E659A4-B947-4618-90E9-8686F2686C3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84DFE39-CF2C-4E6D-8191-DFA0D99DDF6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159294</xdr:rowOff>
    </xdr:from>
    <xdr:to>
      <xdr:col>85</xdr:col>
      <xdr:colOff>177800</xdr:colOff>
      <xdr:row>40</xdr:row>
      <xdr:rowOff>89444</xdr:rowOff>
    </xdr:to>
    <xdr:sp macro="" textlink="">
      <xdr:nvSpPr>
        <xdr:cNvPr id="495" name="楕円 494">
          <a:extLst>
            <a:ext uri="{FF2B5EF4-FFF2-40B4-BE49-F238E27FC236}">
              <a16:creationId xmlns:a16="http://schemas.microsoft.com/office/drawing/2014/main" id="{DEBB7723-E360-430F-840B-8BEF249F2A64}"/>
            </a:ext>
          </a:extLst>
        </xdr:cNvPr>
        <xdr:cNvSpPr/>
      </xdr:nvSpPr>
      <xdr:spPr>
        <a:xfrm>
          <a:off x="14325600" y="66972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137721</xdr:rowOff>
    </xdr:from>
    <xdr:ext cx="405111" cy="259045"/>
    <xdr:sp macro="" textlink="">
      <xdr:nvSpPr>
        <xdr:cNvPr id="496" name="【認定こども園・幼稚園・保育所】&#10;有形固定資産減価償却率該当値テキスト">
          <a:extLst>
            <a:ext uri="{FF2B5EF4-FFF2-40B4-BE49-F238E27FC236}">
              <a16:creationId xmlns:a16="http://schemas.microsoft.com/office/drawing/2014/main" id="{35C4248D-9342-47B2-9E42-24DC2B7E3DEA}"/>
            </a:ext>
          </a:extLst>
        </xdr:cNvPr>
        <xdr:cNvSpPr txBox="1"/>
      </xdr:nvSpPr>
      <xdr:spPr>
        <a:xfrm>
          <a:off x="144145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497" name="楕円 496">
          <a:extLst>
            <a:ext uri="{FF2B5EF4-FFF2-40B4-BE49-F238E27FC236}">
              <a16:creationId xmlns:a16="http://schemas.microsoft.com/office/drawing/2014/main" id="{98D31999-5AFC-4162-8877-FF93734AE13D}"/>
            </a:ext>
          </a:extLst>
        </xdr:cNvPr>
        <xdr:cNvSpPr/>
      </xdr:nvSpPr>
      <xdr:spPr>
        <a:xfrm>
          <a:off x="13578840" y="67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74567</xdr:rowOff>
    </xdr:to>
    <xdr:cxnSp macro="">
      <xdr:nvCxnSpPr>
        <xdr:cNvPr id="498" name="直線コネクタ 497">
          <a:extLst>
            <a:ext uri="{FF2B5EF4-FFF2-40B4-BE49-F238E27FC236}">
              <a16:creationId xmlns:a16="http://schemas.microsoft.com/office/drawing/2014/main" id="{0A0EAAF9-F3FA-4F7A-A203-76C31E6141B1}"/>
            </a:ext>
          </a:extLst>
        </xdr:cNvPr>
        <xdr:cNvCxnSpPr/>
      </xdr:nvCxnSpPr>
      <xdr:spPr>
        <a:xfrm flipV="1">
          <a:off x="13629640" y="6744244"/>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499" name="楕円 498">
          <a:extLst>
            <a:ext uri="{FF2B5EF4-FFF2-40B4-BE49-F238E27FC236}">
              <a16:creationId xmlns:a16="http://schemas.microsoft.com/office/drawing/2014/main" id="{ACB42714-06A6-4FA3-B507-7C63B2C6B488}"/>
            </a:ext>
          </a:extLst>
        </xdr:cNvPr>
        <xdr:cNvSpPr/>
      </xdr:nvSpPr>
      <xdr:spPr>
        <a:xfrm>
          <a:off x="1280414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110490</xdr:rowOff>
    </xdr:to>
    <xdr:cxnSp macro="">
      <xdr:nvCxnSpPr>
        <xdr:cNvPr id="500" name="直線コネクタ 499">
          <a:extLst>
            <a:ext uri="{FF2B5EF4-FFF2-40B4-BE49-F238E27FC236}">
              <a16:creationId xmlns:a16="http://schemas.microsoft.com/office/drawing/2014/main" id="{6990D3F1-D665-4B42-8178-6F6D45411337}"/>
            </a:ext>
          </a:extLst>
        </xdr:cNvPr>
        <xdr:cNvCxnSpPr/>
      </xdr:nvCxnSpPr>
      <xdr:spPr>
        <a:xfrm flipV="1">
          <a:off x="12854940" y="678016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501" name="楕円 500">
          <a:extLst>
            <a:ext uri="{FF2B5EF4-FFF2-40B4-BE49-F238E27FC236}">
              <a16:creationId xmlns:a16="http://schemas.microsoft.com/office/drawing/2014/main" id="{F9E35EF4-64FD-4F28-B4C8-1C9B9BDCA118}"/>
            </a:ext>
          </a:extLst>
        </xdr:cNvPr>
        <xdr:cNvSpPr/>
      </xdr:nvSpPr>
      <xdr:spPr>
        <a:xfrm>
          <a:off x="12029440" y="680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148046</xdr:rowOff>
    </xdr:to>
    <xdr:cxnSp macro="">
      <xdr:nvCxnSpPr>
        <xdr:cNvPr id="502" name="直線コネクタ 501">
          <a:extLst>
            <a:ext uri="{FF2B5EF4-FFF2-40B4-BE49-F238E27FC236}">
              <a16:creationId xmlns:a16="http://schemas.microsoft.com/office/drawing/2014/main" id="{A310FB02-84E3-45B1-9AE5-9DC6FD87AEEC}"/>
            </a:ext>
          </a:extLst>
        </xdr:cNvPr>
        <xdr:cNvCxnSpPr/>
      </xdr:nvCxnSpPr>
      <xdr:spPr>
        <a:xfrm flipV="1">
          <a:off x="12072620" y="681609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503" name="n_1aveValue【認定こども園・幼稚園・保育所】&#10;有形固定資産減価償却率">
          <a:extLst>
            <a:ext uri="{FF2B5EF4-FFF2-40B4-BE49-F238E27FC236}">
              <a16:creationId xmlns:a16="http://schemas.microsoft.com/office/drawing/2014/main" id="{1A529138-B79E-47F1-BC67-81DC71A07DC7}"/>
            </a:ext>
          </a:extLst>
        </xdr:cNvPr>
        <xdr:cNvSpPr txBox="1"/>
      </xdr:nvSpPr>
      <xdr:spPr>
        <a:xfrm>
          <a:off x="13437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504" name="n_2aveValue【認定こども園・幼稚園・保育所】&#10;有形固定資産減価償却率">
          <a:extLst>
            <a:ext uri="{FF2B5EF4-FFF2-40B4-BE49-F238E27FC236}">
              <a16:creationId xmlns:a16="http://schemas.microsoft.com/office/drawing/2014/main" id="{9CA0EB9C-57E8-4444-A153-FD500E9E4E91}"/>
            </a:ext>
          </a:extLst>
        </xdr:cNvPr>
        <xdr:cNvSpPr txBox="1"/>
      </xdr:nvSpPr>
      <xdr:spPr>
        <a:xfrm>
          <a:off x="12675244" y="603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05" name="n_3aveValue【認定こども園・幼稚園・保育所】&#10;有形固定資産減価償却率">
          <a:extLst>
            <a:ext uri="{FF2B5EF4-FFF2-40B4-BE49-F238E27FC236}">
              <a16:creationId xmlns:a16="http://schemas.microsoft.com/office/drawing/2014/main" id="{BFDBF461-0F0A-4F16-9E15-6DD4387905D6}"/>
            </a:ext>
          </a:extLst>
        </xdr:cNvPr>
        <xdr:cNvSpPr txBox="1"/>
      </xdr:nvSpPr>
      <xdr:spPr>
        <a:xfrm>
          <a:off x="1190054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506" name="n_1mainValue【認定こども園・幼稚園・保育所】&#10;有形固定資産減価償却率">
          <a:extLst>
            <a:ext uri="{FF2B5EF4-FFF2-40B4-BE49-F238E27FC236}">
              <a16:creationId xmlns:a16="http://schemas.microsoft.com/office/drawing/2014/main" id="{11D0F372-783D-4DBF-B940-1B21193451D4}"/>
            </a:ext>
          </a:extLst>
        </xdr:cNvPr>
        <xdr:cNvSpPr txBox="1"/>
      </xdr:nvSpPr>
      <xdr:spPr>
        <a:xfrm>
          <a:off x="1343724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07" name="n_2mainValue【認定こども園・幼稚園・保育所】&#10;有形固定資産減価償却率">
          <a:extLst>
            <a:ext uri="{FF2B5EF4-FFF2-40B4-BE49-F238E27FC236}">
              <a16:creationId xmlns:a16="http://schemas.microsoft.com/office/drawing/2014/main" id="{03BDC1E3-A30D-4BFB-94F0-53E3F54836BE}"/>
            </a:ext>
          </a:extLst>
        </xdr:cNvPr>
        <xdr:cNvSpPr txBox="1"/>
      </xdr:nvSpPr>
      <xdr:spPr>
        <a:xfrm>
          <a:off x="126752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508" name="n_3mainValue【認定こども園・幼稚園・保育所】&#10;有形固定資産減価償却率">
          <a:extLst>
            <a:ext uri="{FF2B5EF4-FFF2-40B4-BE49-F238E27FC236}">
              <a16:creationId xmlns:a16="http://schemas.microsoft.com/office/drawing/2014/main" id="{2ADF78ED-3323-4A27-89E6-3BB0CE77B4EB}"/>
            </a:ext>
          </a:extLst>
        </xdr:cNvPr>
        <xdr:cNvSpPr txBox="1"/>
      </xdr:nvSpPr>
      <xdr:spPr>
        <a:xfrm>
          <a:off x="1190054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id="{7AA253CC-85BC-461F-9E49-1636F73CCC9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id="{9A965617-058A-475E-B3DA-5920139BCEB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id="{833B0272-0612-4A29-91FE-F3068ACF915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id="{71CFE225-1F3C-484F-B709-42D98309001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id="{93B649D9-34F2-4FBF-90FE-A2997127080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id="{D4C51BA8-436B-4DEB-BE12-92405FCE5D8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id="{92755357-9541-4E39-B21A-6F9088BFFB0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id="{EEFF84C3-ACF6-4B87-AF14-C396F1EA5AD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a:extLst>
            <a:ext uri="{FF2B5EF4-FFF2-40B4-BE49-F238E27FC236}">
              <a16:creationId xmlns:a16="http://schemas.microsoft.com/office/drawing/2014/main" id="{AD13BF44-C699-4AD4-8ED7-DEE7771399F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a:extLst>
            <a:ext uri="{FF2B5EF4-FFF2-40B4-BE49-F238E27FC236}">
              <a16:creationId xmlns:a16="http://schemas.microsoft.com/office/drawing/2014/main" id="{4E992E25-A8BD-4E66-B8E2-ACF64D9BDD7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a:extLst>
            <a:ext uri="{FF2B5EF4-FFF2-40B4-BE49-F238E27FC236}">
              <a16:creationId xmlns:a16="http://schemas.microsoft.com/office/drawing/2014/main" id="{34DA4078-C3A9-4F7F-91EC-FB7CCCA30DE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a:extLst>
            <a:ext uri="{FF2B5EF4-FFF2-40B4-BE49-F238E27FC236}">
              <a16:creationId xmlns:a16="http://schemas.microsoft.com/office/drawing/2014/main" id="{EE61CC5A-6593-4877-986F-D1DF9B369092}"/>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a:extLst>
            <a:ext uri="{FF2B5EF4-FFF2-40B4-BE49-F238E27FC236}">
              <a16:creationId xmlns:a16="http://schemas.microsoft.com/office/drawing/2014/main" id="{C00FC72A-908F-43A2-B50D-972D93D7ADDB}"/>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a:extLst>
            <a:ext uri="{FF2B5EF4-FFF2-40B4-BE49-F238E27FC236}">
              <a16:creationId xmlns:a16="http://schemas.microsoft.com/office/drawing/2014/main" id="{E75158AB-ABE0-44E7-888F-4DC8A21C86D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a:extLst>
            <a:ext uri="{FF2B5EF4-FFF2-40B4-BE49-F238E27FC236}">
              <a16:creationId xmlns:a16="http://schemas.microsoft.com/office/drawing/2014/main" id="{05292B69-3452-4A6D-B328-C7587569AB9A}"/>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a:extLst>
            <a:ext uri="{FF2B5EF4-FFF2-40B4-BE49-F238E27FC236}">
              <a16:creationId xmlns:a16="http://schemas.microsoft.com/office/drawing/2014/main" id="{182D8D38-4308-46F3-B0E7-C61B5395B33B}"/>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a:extLst>
            <a:ext uri="{FF2B5EF4-FFF2-40B4-BE49-F238E27FC236}">
              <a16:creationId xmlns:a16="http://schemas.microsoft.com/office/drawing/2014/main" id="{06D9B240-E9EE-4F59-BB5D-3C8F57305C9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a:extLst>
            <a:ext uri="{FF2B5EF4-FFF2-40B4-BE49-F238E27FC236}">
              <a16:creationId xmlns:a16="http://schemas.microsoft.com/office/drawing/2014/main" id="{5DB784CA-3FEB-4DFE-9264-F19CFD656E3A}"/>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59D61B4A-0325-4D67-BD7A-8D86153B79E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a:extLst>
            <a:ext uri="{FF2B5EF4-FFF2-40B4-BE49-F238E27FC236}">
              <a16:creationId xmlns:a16="http://schemas.microsoft.com/office/drawing/2014/main" id="{BEC3D0E7-63BA-4A1E-B06B-81B35C396A6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a:extLst>
            <a:ext uri="{FF2B5EF4-FFF2-40B4-BE49-F238E27FC236}">
              <a16:creationId xmlns:a16="http://schemas.microsoft.com/office/drawing/2014/main" id="{4569CD6F-34AD-4C6F-A379-D7D2D1306B1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530" name="直線コネクタ 529">
          <a:extLst>
            <a:ext uri="{FF2B5EF4-FFF2-40B4-BE49-F238E27FC236}">
              <a16:creationId xmlns:a16="http://schemas.microsoft.com/office/drawing/2014/main" id="{B4B2F1EB-ECF7-42F6-B8C3-DD3409AE8912}"/>
            </a:ext>
          </a:extLst>
        </xdr:cNvPr>
        <xdr:cNvCxnSpPr/>
      </xdr:nvCxnSpPr>
      <xdr:spPr>
        <a:xfrm flipV="1">
          <a:off x="19509104" y="5599176"/>
          <a:ext cx="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531" name="【認定こども園・幼稚園・保育所】&#10;一人当たり面積最小値テキスト">
          <a:extLst>
            <a:ext uri="{FF2B5EF4-FFF2-40B4-BE49-F238E27FC236}">
              <a16:creationId xmlns:a16="http://schemas.microsoft.com/office/drawing/2014/main" id="{7C6CDAF4-46AF-43C7-9DC6-6FDCD2BFD863}"/>
            </a:ext>
          </a:extLst>
        </xdr:cNvPr>
        <xdr:cNvSpPr txBox="1"/>
      </xdr:nvSpPr>
      <xdr:spPr>
        <a:xfrm>
          <a:off x="1954784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532" name="直線コネクタ 531">
          <a:extLst>
            <a:ext uri="{FF2B5EF4-FFF2-40B4-BE49-F238E27FC236}">
              <a16:creationId xmlns:a16="http://schemas.microsoft.com/office/drawing/2014/main" id="{CFE05277-558A-410F-A190-CA7E20E565EC}"/>
            </a:ext>
          </a:extLst>
        </xdr:cNvPr>
        <xdr:cNvCxnSpPr/>
      </xdr:nvCxnSpPr>
      <xdr:spPr>
        <a:xfrm>
          <a:off x="19443700" y="688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533" name="【認定こども園・幼稚園・保育所】&#10;一人当たり面積最大値テキスト">
          <a:extLst>
            <a:ext uri="{FF2B5EF4-FFF2-40B4-BE49-F238E27FC236}">
              <a16:creationId xmlns:a16="http://schemas.microsoft.com/office/drawing/2014/main" id="{C495D195-4E8C-4D3C-8F65-35594B912AD0}"/>
            </a:ext>
          </a:extLst>
        </xdr:cNvPr>
        <xdr:cNvSpPr txBox="1"/>
      </xdr:nvSpPr>
      <xdr:spPr>
        <a:xfrm>
          <a:off x="19547840" y="53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534" name="直線コネクタ 533">
          <a:extLst>
            <a:ext uri="{FF2B5EF4-FFF2-40B4-BE49-F238E27FC236}">
              <a16:creationId xmlns:a16="http://schemas.microsoft.com/office/drawing/2014/main" id="{C0C75D6A-03F9-489E-8702-0EC58337BD09}"/>
            </a:ext>
          </a:extLst>
        </xdr:cNvPr>
        <xdr:cNvCxnSpPr/>
      </xdr:nvCxnSpPr>
      <xdr:spPr>
        <a:xfrm>
          <a:off x="19443700" y="5599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535" name="【認定こども園・幼稚園・保育所】&#10;一人当たり面積平均値テキスト">
          <a:extLst>
            <a:ext uri="{FF2B5EF4-FFF2-40B4-BE49-F238E27FC236}">
              <a16:creationId xmlns:a16="http://schemas.microsoft.com/office/drawing/2014/main" id="{38927F3D-3AE5-46C6-8053-A8E40193484D}"/>
            </a:ext>
          </a:extLst>
        </xdr:cNvPr>
        <xdr:cNvSpPr txBox="1"/>
      </xdr:nvSpPr>
      <xdr:spPr>
        <a:xfrm>
          <a:off x="19547840" y="6316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36" name="フローチャート: 判断 535">
          <a:extLst>
            <a:ext uri="{FF2B5EF4-FFF2-40B4-BE49-F238E27FC236}">
              <a16:creationId xmlns:a16="http://schemas.microsoft.com/office/drawing/2014/main" id="{83BC5B26-8BDC-4AED-8F28-109AE4294163}"/>
            </a:ext>
          </a:extLst>
        </xdr:cNvPr>
        <xdr:cNvSpPr/>
      </xdr:nvSpPr>
      <xdr:spPr>
        <a:xfrm>
          <a:off x="19458940" y="6337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37" name="フローチャート: 判断 536">
          <a:extLst>
            <a:ext uri="{FF2B5EF4-FFF2-40B4-BE49-F238E27FC236}">
              <a16:creationId xmlns:a16="http://schemas.microsoft.com/office/drawing/2014/main" id="{564766B9-0365-4C9C-B149-6D8C00C797DF}"/>
            </a:ext>
          </a:extLst>
        </xdr:cNvPr>
        <xdr:cNvSpPr/>
      </xdr:nvSpPr>
      <xdr:spPr>
        <a:xfrm>
          <a:off x="1873504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38" name="フローチャート: 判断 537">
          <a:extLst>
            <a:ext uri="{FF2B5EF4-FFF2-40B4-BE49-F238E27FC236}">
              <a16:creationId xmlns:a16="http://schemas.microsoft.com/office/drawing/2014/main" id="{A78C8F8E-BD38-44A8-B5FC-5D9628136A3A}"/>
            </a:ext>
          </a:extLst>
        </xdr:cNvPr>
        <xdr:cNvSpPr/>
      </xdr:nvSpPr>
      <xdr:spPr>
        <a:xfrm>
          <a:off x="1793748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39" name="フローチャート: 判断 538">
          <a:extLst>
            <a:ext uri="{FF2B5EF4-FFF2-40B4-BE49-F238E27FC236}">
              <a16:creationId xmlns:a16="http://schemas.microsoft.com/office/drawing/2014/main" id="{80B979D2-803A-4FC3-8A45-EE87B7EF7513}"/>
            </a:ext>
          </a:extLst>
        </xdr:cNvPr>
        <xdr:cNvSpPr/>
      </xdr:nvSpPr>
      <xdr:spPr>
        <a:xfrm>
          <a:off x="17162780" y="6351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4A53ED2E-F44B-48B8-8103-5E495389D77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A64B9C08-5B38-44B6-9A41-33ABDC6FAF6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5B303952-B9D4-40ED-A7C4-DF5B6E7C563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20065CA0-3B20-42E9-B155-ACA9A20E3A8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3454A19D-1D3B-4306-BA9B-0FBEE79E067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xdr:rowOff>
    </xdr:from>
    <xdr:to>
      <xdr:col>116</xdr:col>
      <xdr:colOff>114300</xdr:colOff>
      <xdr:row>36</xdr:row>
      <xdr:rowOff>115570</xdr:rowOff>
    </xdr:to>
    <xdr:sp macro="" textlink="">
      <xdr:nvSpPr>
        <xdr:cNvPr id="545" name="楕円 544">
          <a:extLst>
            <a:ext uri="{FF2B5EF4-FFF2-40B4-BE49-F238E27FC236}">
              <a16:creationId xmlns:a16="http://schemas.microsoft.com/office/drawing/2014/main" id="{4BF82CC1-3800-4600-9DB7-56EBDC991400}"/>
            </a:ext>
          </a:extLst>
        </xdr:cNvPr>
        <xdr:cNvSpPr/>
      </xdr:nvSpPr>
      <xdr:spPr>
        <a:xfrm>
          <a:off x="194589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36847</xdr:rowOff>
    </xdr:from>
    <xdr:ext cx="469744" cy="259045"/>
    <xdr:sp macro="" textlink="">
      <xdr:nvSpPr>
        <xdr:cNvPr id="546" name="【認定こども園・幼稚園・保育所】&#10;一人当たり面積該当値テキスト">
          <a:extLst>
            <a:ext uri="{FF2B5EF4-FFF2-40B4-BE49-F238E27FC236}">
              <a16:creationId xmlns:a16="http://schemas.microsoft.com/office/drawing/2014/main" id="{DBD0EBE0-87FA-47E2-A2DA-B0FB535A20B9}"/>
            </a:ext>
          </a:extLst>
        </xdr:cNvPr>
        <xdr:cNvSpPr txBox="1"/>
      </xdr:nvSpPr>
      <xdr:spPr>
        <a:xfrm>
          <a:off x="19547840"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547" name="楕円 546">
          <a:extLst>
            <a:ext uri="{FF2B5EF4-FFF2-40B4-BE49-F238E27FC236}">
              <a16:creationId xmlns:a16="http://schemas.microsoft.com/office/drawing/2014/main" id="{71BAB0FA-53C3-4A3A-9A5F-F9A54452854F}"/>
            </a:ext>
          </a:extLst>
        </xdr:cNvPr>
        <xdr:cNvSpPr/>
      </xdr:nvSpPr>
      <xdr:spPr>
        <a:xfrm>
          <a:off x="18735040" y="6069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64770</xdr:rowOff>
    </xdr:from>
    <xdr:to>
      <xdr:col>116</xdr:col>
      <xdr:colOff>63500</xdr:colOff>
      <xdr:row>36</xdr:row>
      <xdr:rowOff>85344</xdr:rowOff>
    </xdr:to>
    <xdr:cxnSp macro="">
      <xdr:nvCxnSpPr>
        <xdr:cNvPr id="548" name="直線コネクタ 547">
          <a:extLst>
            <a:ext uri="{FF2B5EF4-FFF2-40B4-BE49-F238E27FC236}">
              <a16:creationId xmlns:a16="http://schemas.microsoft.com/office/drawing/2014/main" id="{AA38140F-65B3-49D4-85F6-4259EC71AD2D}"/>
            </a:ext>
          </a:extLst>
        </xdr:cNvPr>
        <xdr:cNvCxnSpPr/>
      </xdr:nvCxnSpPr>
      <xdr:spPr>
        <a:xfrm flipV="1">
          <a:off x="18778220" y="6099810"/>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xdr:rowOff>
    </xdr:from>
    <xdr:to>
      <xdr:col>107</xdr:col>
      <xdr:colOff>101600</xdr:colOff>
      <xdr:row>37</xdr:row>
      <xdr:rowOff>104140</xdr:rowOff>
    </xdr:to>
    <xdr:sp macro="" textlink="">
      <xdr:nvSpPr>
        <xdr:cNvPr id="549" name="楕円 548">
          <a:extLst>
            <a:ext uri="{FF2B5EF4-FFF2-40B4-BE49-F238E27FC236}">
              <a16:creationId xmlns:a16="http://schemas.microsoft.com/office/drawing/2014/main" id="{FF2268DE-03BC-4C6E-B146-7338974314CB}"/>
            </a:ext>
          </a:extLst>
        </xdr:cNvPr>
        <xdr:cNvSpPr/>
      </xdr:nvSpPr>
      <xdr:spPr>
        <a:xfrm>
          <a:off x="1793748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37</xdr:row>
      <xdr:rowOff>53340</xdr:rowOff>
    </xdr:to>
    <xdr:cxnSp macro="">
      <xdr:nvCxnSpPr>
        <xdr:cNvPr id="550" name="直線コネクタ 549">
          <a:extLst>
            <a:ext uri="{FF2B5EF4-FFF2-40B4-BE49-F238E27FC236}">
              <a16:creationId xmlns:a16="http://schemas.microsoft.com/office/drawing/2014/main" id="{C185AB65-D8A5-4699-9EEB-FB9C54077DA0}"/>
            </a:ext>
          </a:extLst>
        </xdr:cNvPr>
        <xdr:cNvCxnSpPr/>
      </xdr:nvCxnSpPr>
      <xdr:spPr>
        <a:xfrm flipV="1">
          <a:off x="17988280" y="6120384"/>
          <a:ext cx="78994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51" name="楕円 550">
          <a:extLst>
            <a:ext uri="{FF2B5EF4-FFF2-40B4-BE49-F238E27FC236}">
              <a16:creationId xmlns:a16="http://schemas.microsoft.com/office/drawing/2014/main" id="{BB8EF3B6-5315-4ABE-9D8D-6B0F45BB5DD4}"/>
            </a:ext>
          </a:extLst>
        </xdr:cNvPr>
        <xdr:cNvSpPr/>
      </xdr:nvSpPr>
      <xdr:spPr>
        <a:xfrm>
          <a:off x="1716278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64770</xdr:rowOff>
    </xdr:to>
    <xdr:cxnSp macro="">
      <xdr:nvCxnSpPr>
        <xdr:cNvPr id="552" name="直線コネクタ 551">
          <a:extLst>
            <a:ext uri="{FF2B5EF4-FFF2-40B4-BE49-F238E27FC236}">
              <a16:creationId xmlns:a16="http://schemas.microsoft.com/office/drawing/2014/main" id="{7A4D6415-5919-4EAA-B07D-C299069F8696}"/>
            </a:ext>
          </a:extLst>
        </xdr:cNvPr>
        <xdr:cNvCxnSpPr/>
      </xdr:nvCxnSpPr>
      <xdr:spPr>
        <a:xfrm flipV="1">
          <a:off x="17213580" y="625602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553" name="n_1aveValue【認定こども園・幼稚園・保育所】&#10;一人当たり面積">
          <a:extLst>
            <a:ext uri="{FF2B5EF4-FFF2-40B4-BE49-F238E27FC236}">
              <a16:creationId xmlns:a16="http://schemas.microsoft.com/office/drawing/2014/main" id="{937D41DD-6169-4475-A67A-F62BED6CC1FC}"/>
            </a:ext>
          </a:extLst>
        </xdr:cNvPr>
        <xdr:cNvSpPr txBox="1"/>
      </xdr:nvSpPr>
      <xdr:spPr>
        <a:xfrm>
          <a:off x="185611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554" name="n_2aveValue【認定こども園・幼稚園・保育所】&#10;一人当たり面積">
          <a:extLst>
            <a:ext uri="{FF2B5EF4-FFF2-40B4-BE49-F238E27FC236}">
              <a16:creationId xmlns:a16="http://schemas.microsoft.com/office/drawing/2014/main" id="{60612D2A-E3F2-4543-9344-34A93358866A}"/>
            </a:ext>
          </a:extLst>
        </xdr:cNvPr>
        <xdr:cNvSpPr txBox="1"/>
      </xdr:nvSpPr>
      <xdr:spPr>
        <a:xfrm>
          <a:off x="1777626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555" name="n_3aveValue【認定こども園・幼稚園・保育所】&#10;一人当たり面積">
          <a:extLst>
            <a:ext uri="{FF2B5EF4-FFF2-40B4-BE49-F238E27FC236}">
              <a16:creationId xmlns:a16="http://schemas.microsoft.com/office/drawing/2014/main" id="{AA5C4711-6014-4F70-9230-A624A1408C84}"/>
            </a:ext>
          </a:extLst>
        </xdr:cNvPr>
        <xdr:cNvSpPr txBox="1"/>
      </xdr:nvSpPr>
      <xdr:spPr>
        <a:xfrm>
          <a:off x="17001567" y="64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556" name="n_1mainValue【認定こども園・幼稚園・保育所】&#10;一人当たり面積">
          <a:extLst>
            <a:ext uri="{FF2B5EF4-FFF2-40B4-BE49-F238E27FC236}">
              <a16:creationId xmlns:a16="http://schemas.microsoft.com/office/drawing/2014/main" id="{9C640BF1-BFCA-4663-B9B5-CBDE35102713}"/>
            </a:ext>
          </a:extLst>
        </xdr:cNvPr>
        <xdr:cNvSpPr txBox="1"/>
      </xdr:nvSpPr>
      <xdr:spPr>
        <a:xfrm>
          <a:off x="18561127"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557" name="n_2mainValue【認定こども園・幼稚園・保育所】&#10;一人当たり面積">
          <a:extLst>
            <a:ext uri="{FF2B5EF4-FFF2-40B4-BE49-F238E27FC236}">
              <a16:creationId xmlns:a16="http://schemas.microsoft.com/office/drawing/2014/main" id="{ADA9C0E3-4E34-437E-A36F-E9E450809BF4}"/>
            </a:ext>
          </a:extLst>
        </xdr:cNvPr>
        <xdr:cNvSpPr txBox="1"/>
      </xdr:nvSpPr>
      <xdr:spPr>
        <a:xfrm>
          <a:off x="1777626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558" name="n_3mainValue【認定こども園・幼稚園・保育所】&#10;一人当たり面積">
          <a:extLst>
            <a:ext uri="{FF2B5EF4-FFF2-40B4-BE49-F238E27FC236}">
              <a16:creationId xmlns:a16="http://schemas.microsoft.com/office/drawing/2014/main" id="{CFCFD7C3-42EB-4E75-BB52-A7500506942C}"/>
            </a:ext>
          </a:extLst>
        </xdr:cNvPr>
        <xdr:cNvSpPr txBox="1"/>
      </xdr:nvSpPr>
      <xdr:spPr>
        <a:xfrm>
          <a:off x="1700156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6B2C8C3D-A23D-4EB8-9F13-1DEC2CA7FD7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EAD9E272-D6F5-4FAB-A156-473C1639047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14B3166E-FEDC-4431-BC76-225F620648D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DF1D4380-5438-4FFC-AD07-AA545DA0C3C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F934F586-0947-479F-927F-C5C10BECF9B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29700075-320A-4E01-8970-6FB8808833E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580CC271-091B-4E95-BC83-32C7B2991BE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B1F547D6-1D31-4892-AD8A-32C232C2C1A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A1B345C3-83BA-4DE2-9D9E-98103759702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4A6C8AF3-0BD0-4785-87C9-84152785A94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a:extLst>
            <a:ext uri="{FF2B5EF4-FFF2-40B4-BE49-F238E27FC236}">
              <a16:creationId xmlns:a16="http://schemas.microsoft.com/office/drawing/2014/main" id="{A172C49C-B45C-4BF0-9470-EC833A587E2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a:extLst>
            <a:ext uri="{FF2B5EF4-FFF2-40B4-BE49-F238E27FC236}">
              <a16:creationId xmlns:a16="http://schemas.microsoft.com/office/drawing/2014/main" id="{BA339190-AD3E-4706-8986-B67259FBB2B8}"/>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a:extLst>
            <a:ext uri="{FF2B5EF4-FFF2-40B4-BE49-F238E27FC236}">
              <a16:creationId xmlns:a16="http://schemas.microsoft.com/office/drawing/2014/main" id="{49112639-8765-4E2E-B5E6-3BCE3E48C7D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a:extLst>
            <a:ext uri="{FF2B5EF4-FFF2-40B4-BE49-F238E27FC236}">
              <a16:creationId xmlns:a16="http://schemas.microsoft.com/office/drawing/2014/main" id="{290BC0CB-87DD-434B-A6B0-BFB5924BED6B}"/>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a:extLst>
            <a:ext uri="{FF2B5EF4-FFF2-40B4-BE49-F238E27FC236}">
              <a16:creationId xmlns:a16="http://schemas.microsoft.com/office/drawing/2014/main" id="{D7F39A52-FBDD-4B12-863C-812EE164E7A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a:extLst>
            <a:ext uri="{FF2B5EF4-FFF2-40B4-BE49-F238E27FC236}">
              <a16:creationId xmlns:a16="http://schemas.microsoft.com/office/drawing/2014/main" id="{BFC74B4B-25FC-403C-8218-A18A2A34439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a:extLst>
            <a:ext uri="{FF2B5EF4-FFF2-40B4-BE49-F238E27FC236}">
              <a16:creationId xmlns:a16="http://schemas.microsoft.com/office/drawing/2014/main" id="{F811267D-806F-4A33-9235-2CAEC0FC5B3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a:extLst>
            <a:ext uri="{FF2B5EF4-FFF2-40B4-BE49-F238E27FC236}">
              <a16:creationId xmlns:a16="http://schemas.microsoft.com/office/drawing/2014/main" id="{3AF775B7-ACA8-47B1-A1C3-65A11243433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a:extLst>
            <a:ext uri="{FF2B5EF4-FFF2-40B4-BE49-F238E27FC236}">
              <a16:creationId xmlns:a16="http://schemas.microsoft.com/office/drawing/2014/main" id="{01D0B2D3-5F3E-456A-A132-286A52764491}"/>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a:extLst>
            <a:ext uri="{FF2B5EF4-FFF2-40B4-BE49-F238E27FC236}">
              <a16:creationId xmlns:a16="http://schemas.microsoft.com/office/drawing/2014/main" id="{8947A3DC-3517-44AE-86E8-EB60A6DE95B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a:extLst>
            <a:ext uri="{FF2B5EF4-FFF2-40B4-BE49-F238E27FC236}">
              <a16:creationId xmlns:a16="http://schemas.microsoft.com/office/drawing/2014/main" id="{DF9B9871-523B-42C6-AE71-33BE19B8241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a:extLst>
            <a:ext uri="{FF2B5EF4-FFF2-40B4-BE49-F238E27FC236}">
              <a16:creationId xmlns:a16="http://schemas.microsoft.com/office/drawing/2014/main" id="{4588975A-7226-4C27-A85E-1214E3449BD4}"/>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25E7D37B-96F9-4D1F-8959-EB7B9FC0620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4A56734F-6614-4B4A-94F6-C7E9D5D416B8}"/>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a:extLst>
            <a:ext uri="{FF2B5EF4-FFF2-40B4-BE49-F238E27FC236}">
              <a16:creationId xmlns:a16="http://schemas.microsoft.com/office/drawing/2014/main" id="{100800A9-D72C-40B7-BCB7-F8723713DAD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84" name="直線コネクタ 583">
          <a:extLst>
            <a:ext uri="{FF2B5EF4-FFF2-40B4-BE49-F238E27FC236}">
              <a16:creationId xmlns:a16="http://schemas.microsoft.com/office/drawing/2014/main" id="{5C97CC79-3FA4-41B7-B5AF-8B558F9DF682}"/>
            </a:ext>
          </a:extLst>
        </xdr:cNvPr>
        <xdr:cNvCxnSpPr/>
      </xdr:nvCxnSpPr>
      <xdr:spPr>
        <a:xfrm flipV="1">
          <a:off x="14375764" y="9375322"/>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85" name="【学校施設】&#10;有形固定資産減価償却率最小値テキスト">
          <a:extLst>
            <a:ext uri="{FF2B5EF4-FFF2-40B4-BE49-F238E27FC236}">
              <a16:creationId xmlns:a16="http://schemas.microsoft.com/office/drawing/2014/main" id="{C17EC58B-A66D-428B-92C7-188B18526633}"/>
            </a:ext>
          </a:extLst>
        </xdr:cNvPr>
        <xdr:cNvSpPr txBox="1"/>
      </xdr:nvSpPr>
      <xdr:spPr>
        <a:xfrm>
          <a:off x="14414500" y="10752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6" name="直線コネクタ 585">
          <a:extLst>
            <a:ext uri="{FF2B5EF4-FFF2-40B4-BE49-F238E27FC236}">
              <a16:creationId xmlns:a16="http://schemas.microsoft.com/office/drawing/2014/main" id="{283DA20F-4E15-4DB6-91CE-D8DE32BECD13}"/>
            </a:ext>
          </a:extLst>
        </xdr:cNvPr>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87" name="【学校施設】&#10;有形固定資産減価償却率最大値テキスト">
          <a:extLst>
            <a:ext uri="{FF2B5EF4-FFF2-40B4-BE49-F238E27FC236}">
              <a16:creationId xmlns:a16="http://schemas.microsoft.com/office/drawing/2014/main" id="{7D23FA59-1BBD-4AE1-9AB5-C9AC3D97FEBD}"/>
            </a:ext>
          </a:extLst>
        </xdr:cNvPr>
        <xdr:cNvSpPr txBox="1"/>
      </xdr:nvSpPr>
      <xdr:spPr>
        <a:xfrm>
          <a:off x="14414500" y="915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88" name="直線コネクタ 587">
          <a:extLst>
            <a:ext uri="{FF2B5EF4-FFF2-40B4-BE49-F238E27FC236}">
              <a16:creationId xmlns:a16="http://schemas.microsoft.com/office/drawing/2014/main" id="{247C4141-2319-4720-A0EA-AA7B036FDF83}"/>
            </a:ext>
          </a:extLst>
        </xdr:cNvPr>
        <xdr:cNvCxnSpPr/>
      </xdr:nvCxnSpPr>
      <xdr:spPr>
        <a:xfrm>
          <a:off x="1428750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89" name="【学校施設】&#10;有形固定資産減価償却率平均値テキスト">
          <a:extLst>
            <a:ext uri="{FF2B5EF4-FFF2-40B4-BE49-F238E27FC236}">
              <a16:creationId xmlns:a16="http://schemas.microsoft.com/office/drawing/2014/main" id="{4FA18911-A410-4754-AE64-E4A7EA0318EA}"/>
            </a:ext>
          </a:extLst>
        </xdr:cNvPr>
        <xdr:cNvSpPr txBox="1"/>
      </xdr:nvSpPr>
      <xdr:spPr>
        <a:xfrm>
          <a:off x="14414500" y="9853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90" name="フローチャート: 判断 589">
          <a:extLst>
            <a:ext uri="{FF2B5EF4-FFF2-40B4-BE49-F238E27FC236}">
              <a16:creationId xmlns:a16="http://schemas.microsoft.com/office/drawing/2014/main" id="{5DD2F9DA-4376-4EB0-B783-4FC3807BBEB5}"/>
            </a:ext>
          </a:extLst>
        </xdr:cNvPr>
        <xdr:cNvSpPr/>
      </xdr:nvSpPr>
      <xdr:spPr>
        <a:xfrm>
          <a:off x="14325600" y="98747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91" name="フローチャート: 判断 590">
          <a:extLst>
            <a:ext uri="{FF2B5EF4-FFF2-40B4-BE49-F238E27FC236}">
              <a16:creationId xmlns:a16="http://schemas.microsoft.com/office/drawing/2014/main" id="{652246A2-5147-4081-8932-B8D5CC964504}"/>
            </a:ext>
          </a:extLst>
        </xdr:cNvPr>
        <xdr:cNvSpPr/>
      </xdr:nvSpPr>
      <xdr:spPr>
        <a:xfrm>
          <a:off x="13578840" y="9869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92" name="フローチャート: 判断 591">
          <a:extLst>
            <a:ext uri="{FF2B5EF4-FFF2-40B4-BE49-F238E27FC236}">
              <a16:creationId xmlns:a16="http://schemas.microsoft.com/office/drawing/2014/main" id="{5BBDFD9E-7059-40E7-8F02-D01E327D19AB}"/>
            </a:ext>
          </a:extLst>
        </xdr:cNvPr>
        <xdr:cNvSpPr/>
      </xdr:nvSpPr>
      <xdr:spPr>
        <a:xfrm>
          <a:off x="1280414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93" name="フローチャート: 判断 592">
          <a:extLst>
            <a:ext uri="{FF2B5EF4-FFF2-40B4-BE49-F238E27FC236}">
              <a16:creationId xmlns:a16="http://schemas.microsoft.com/office/drawing/2014/main" id="{5351F239-8F15-4756-99FD-B68D82659D38}"/>
            </a:ext>
          </a:extLst>
        </xdr:cNvPr>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214717C-C8C4-4B22-821F-8E8DF5E5D44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9650D83-5C41-401F-A727-7ED24FD0611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44524C2-BE81-4FD9-94FB-A17E33A13B7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5EC71DB-0219-4920-A907-9AD43BD2507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2F99941-1E3A-4D5C-BEAB-B6ADEF9EE09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141877</xdr:rowOff>
    </xdr:from>
    <xdr:to>
      <xdr:col>85</xdr:col>
      <xdr:colOff>177800</xdr:colOff>
      <xdr:row>58</xdr:row>
      <xdr:rowOff>72027</xdr:rowOff>
    </xdr:to>
    <xdr:sp macro="" textlink="">
      <xdr:nvSpPr>
        <xdr:cNvPr id="599" name="楕円 598">
          <a:extLst>
            <a:ext uri="{FF2B5EF4-FFF2-40B4-BE49-F238E27FC236}">
              <a16:creationId xmlns:a16="http://schemas.microsoft.com/office/drawing/2014/main" id="{033FAC7F-212B-4DDA-803D-00D3EB556E9B}"/>
            </a:ext>
          </a:extLst>
        </xdr:cNvPr>
        <xdr:cNvSpPr/>
      </xdr:nvSpPr>
      <xdr:spPr>
        <a:xfrm>
          <a:off x="14325600" y="96973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164754</xdr:rowOff>
    </xdr:from>
    <xdr:ext cx="405111" cy="259045"/>
    <xdr:sp macro="" textlink="">
      <xdr:nvSpPr>
        <xdr:cNvPr id="600" name="【学校施設】&#10;有形固定資産減価償却率該当値テキスト">
          <a:extLst>
            <a:ext uri="{FF2B5EF4-FFF2-40B4-BE49-F238E27FC236}">
              <a16:creationId xmlns:a16="http://schemas.microsoft.com/office/drawing/2014/main" id="{F8903EAC-F87E-4C26-9C94-98A3204E3CB0}"/>
            </a:ext>
          </a:extLst>
        </xdr:cNvPr>
        <xdr:cNvSpPr txBox="1"/>
      </xdr:nvSpPr>
      <xdr:spPr>
        <a:xfrm>
          <a:off x="14414500"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159838</xdr:rowOff>
    </xdr:from>
    <xdr:to>
      <xdr:col>81</xdr:col>
      <xdr:colOff>101600</xdr:colOff>
      <xdr:row>58</xdr:row>
      <xdr:rowOff>89988</xdr:rowOff>
    </xdr:to>
    <xdr:sp macro="" textlink="">
      <xdr:nvSpPr>
        <xdr:cNvPr id="601" name="楕円 600">
          <a:extLst>
            <a:ext uri="{FF2B5EF4-FFF2-40B4-BE49-F238E27FC236}">
              <a16:creationId xmlns:a16="http://schemas.microsoft.com/office/drawing/2014/main" id="{7804C5CA-F405-4B83-8977-56E30F41C735}"/>
            </a:ext>
          </a:extLst>
        </xdr:cNvPr>
        <xdr:cNvSpPr/>
      </xdr:nvSpPr>
      <xdr:spPr>
        <a:xfrm>
          <a:off x="13578840" y="9715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21227</xdr:rowOff>
    </xdr:from>
    <xdr:to>
      <xdr:col>85</xdr:col>
      <xdr:colOff>127000</xdr:colOff>
      <xdr:row>58</xdr:row>
      <xdr:rowOff>39188</xdr:rowOff>
    </xdr:to>
    <xdr:cxnSp macro="">
      <xdr:nvCxnSpPr>
        <xdr:cNvPr id="602" name="直線コネクタ 601">
          <a:extLst>
            <a:ext uri="{FF2B5EF4-FFF2-40B4-BE49-F238E27FC236}">
              <a16:creationId xmlns:a16="http://schemas.microsoft.com/office/drawing/2014/main" id="{D4B73CC5-FAB9-4324-BF5A-F13105CD5433}"/>
            </a:ext>
          </a:extLst>
        </xdr:cNvPr>
        <xdr:cNvCxnSpPr/>
      </xdr:nvCxnSpPr>
      <xdr:spPr>
        <a:xfrm flipV="1">
          <a:off x="13629640" y="9744347"/>
          <a:ext cx="7467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03" name="楕円 602">
          <a:extLst>
            <a:ext uri="{FF2B5EF4-FFF2-40B4-BE49-F238E27FC236}">
              <a16:creationId xmlns:a16="http://schemas.microsoft.com/office/drawing/2014/main" id="{9F61881D-28E5-4CA2-80B0-68318D557662}"/>
            </a:ext>
          </a:extLst>
        </xdr:cNvPr>
        <xdr:cNvSpPr/>
      </xdr:nvSpPr>
      <xdr:spPr>
        <a:xfrm>
          <a:off x="1280414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39188</xdr:rowOff>
    </xdr:from>
    <xdr:to>
      <xdr:col>81</xdr:col>
      <xdr:colOff>50800</xdr:colOff>
      <xdr:row>58</xdr:row>
      <xdr:rowOff>55517</xdr:rowOff>
    </xdr:to>
    <xdr:cxnSp macro="">
      <xdr:nvCxnSpPr>
        <xdr:cNvPr id="604" name="直線コネクタ 603">
          <a:extLst>
            <a:ext uri="{FF2B5EF4-FFF2-40B4-BE49-F238E27FC236}">
              <a16:creationId xmlns:a16="http://schemas.microsoft.com/office/drawing/2014/main" id="{71EDA58A-6CAD-49C3-95D7-500295B6B932}"/>
            </a:ext>
          </a:extLst>
        </xdr:cNvPr>
        <xdr:cNvCxnSpPr/>
      </xdr:nvCxnSpPr>
      <xdr:spPr>
        <a:xfrm flipV="1">
          <a:off x="12854940" y="9762308"/>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22678</xdr:rowOff>
    </xdr:from>
    <xdr:to>
      <xdr:col>72</xdr:col>
      <xdr:colOff>38100</xdr:colOff>
      <xdr:row>58</xdr:row>
      <xdr:rowOff>124278</xdr:rowOff>
    </xdr:to>
    <xdr:sp macro="" textlink="">
      <xdr:nvSpPr>
        <xdr:cNvPr id="605" name="楕円 604">
          <a:extLst>
            <a:ext uri="{FF2B5EF4-FFF2-40B4-BE49-F238E27FC236}">
              <a16:creationId xmlns:a16="http://schemas.microsoft.com/office/drawing/2014/main" id="{5F926500-6E58-4D6A-9940-215632E43951}"/>
            </a:ext>
          </a:extLst>
        </xdr:cNvPr>
        <xdr:cNvSpPr/>
      </xdr:nvSpPr>
      <xdr:spPr>
        <a:xfrm>
          <a:off x="12029440" y="9745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73478</xdr:rowOff>
    </xdr:to>
    <xdr:cxnSp macro="">
      <xdr:nvCxnSpPr>
        <xdr:cNvPr id="606" name="直線コネクタ 605">
          <a:extLst>
            <a:ext uri="{FF2B5EF4-FFF2-40B4-BE49-F238E27FC236}">
              <a16:creationId xmlns:a16="http://schemas.microsoft.com/office/drawing/2014/main" id="{47DCC4C9-5C75-4023-8CED-8D7822A32483}"/>
            </a:ext>
          </a:extLst>
        </xdr:cNvPr>
        <xdr:cNvCxnSpPr/>
      </xdr:nvCxnSpPr>
      <xdr:spPr>
        <a:xfrm flipV="1">
          <a:off x="12072620" y="9778637"/>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607" name="n_1aveValue【学校施設】&#10;有形固定資産減価償却率">
          <a:extLst>
            <a:ext uri="{FF2B5EF4-FFF2-40B4-BE49-F238E27FC236}">
              <a16:creationId xmlns:a16="http://schemas.microsoft.com/office/drawing/2014/main" id="{1E40BCF7-4DBE-48EC-8A74-F4B7D35E3CD0}"/>
            </a:ext>
          </a:extLst>
        </xdr:cNvPr>
        <xdr:cNvSpPr txBox="1"/>
      </xdr:nvSpPr>
      <xdr:spPr>
        <a:xfrm>
          <a:off x="13437244" y="995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608" name="n_2aveValue【学校施設】&#10;有形固定資産減価償却率">
          <a:extLst>
            <a:ext uri="{FF2B5EF4-FFF2-40B4-BE49-F238E27FC236}">
              <a16:creationId xmlns:a16="http://schemas.microsoft.com/office/drawing/2014/main" id="{FD4250B4-CD54-4FE8-8AB5-2EF645DA61C3}"/>
            </a:ext>
          </a:extLst>
        </xdr:cNvPr>
        <xdr:cNvSpPr txBox="1"/>
      </xdr:nvSpPr>
      <xdr:spPr>
        <a:xfrm>
          <a:off x="1267524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09" name="n_3aveValue【学校施設】&#10;有形固定資産減価償却率">
          <a:extLst>
            <a:ext uri="{FF2B5EF4-FFF2-40B4-BE49-F238E27FC236}">
              <a16:creationId xmlns:a16="http://schemas.microsoft.com/office/drawing/2014/main" id="{C497C239-2A2B-44A6-B1FD-0E39011B33E5}"/>
            </a:ext>
          </a:extLst>
        </xdr:cNvPr>
        <xdr:cNvSpPr txBox="1"/>
      </xdr:nvSpPr>
      <xdr:spPr>
        <a:xfrm>
          <a:off x="11900544"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106515</xdr:rowOff>
    </xdr:from>
    <xdr:ext cx="405111" cy="259045"/>
    <xdr:sp macro="" textlink="">
      <xdr:nvSpPr>
        <xdr:cNvPr id="610" name="n_1mainValue【学校施設】&#10;有形固定資産減価償却率">
          <a:extLst>
            <a:ext uri="{FF2B5EF4-FFF2-40B4-BE49-F238E27FC236}">
              <a16:creationId xmlns:a16="http://schemas.microsoft.com/office/drawing/2014/main" id="{14EA4E64-D009-43CB-9ED7-0865C38C37E4}"/>
            </a:ext>
          </a:extLst>
        </xdr:cNvPr>
        <xdr:cNvSpPr txBox="1"/>
      </xdr:nvSpPr>
      <xdr:spPr>
        <a:xfrm>
          <a:off x="13437244" y="949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11" name="n_2mainValue【学校施設】&#10;有形固定資産減価償却率">
          <a:extLst>
            <a:ext uri="{FF2B5EF4-FFF2-40B4-BE49-F238E27FC236}">
              <a16:creationId xmlns:a16="http://schemas.microsoft.com/office/drawing/2014/main" id="{B9355D15-8EB3-4287-9260-FC5A80540AC7}"/>
            </a:ext>
          </a:extLst>
        </xdr:cNvPr>
        <xdr:cNvSpPr txBox="1"/>
      </xdr:nvSpPr>
      <xdr:spPr>
        <a:xfrm>
          <a:off x="12675244" y="951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140805</xdr:rowOff>
    </xdr:from>
    <xdr:ext cx="405111" cy="259045"/>
    <xdr:sp macro="" textlink="">
      <xdr:nvSpPr>
        <xdr:cNvPr id="612" name="n_3mainValue【学校施設】&#10;有形固定資産減価償却率">
          <a:extLst>
            <a:ext uri="{FF2B5EF4-FFF2-40B4-BE49-F238E27FC236}">
              <a16:creationId xmlns:a16="http://schemas.microsoft.com/office/drawing/2014/main" id="{1D9FD71B-C99D-4DCE-AC43-C555351BE08C}"/>
            </a:ext>
          </a:extLst>
        </xdr:cNvPr>
        <xdr:cNvSpPr txBox="1"/>
      </xdr:nvSpPr>
      <xdr:spPr>
        <a:xfrm>
          <a:off x="1190054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41073C3D-6839-4C05-9EA1-82D038A97F2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986E342A-1CB0-4671-B233-330EF00CC56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D56FF-67DB-4C52-9FD8-81802F9EB8C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C3B40104-909C-4B7D-A417-8015D2CBB1D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FB328962-5532-497D-B16A-86C54D2A124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5577589D-1574-41B2-A389-A8891D4F514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A2BABF34-6659-44B6-8D01-B4B34BC7470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BB69480F-C220-4ED7-8A5B-2A7869A9867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9022110A-C186-41B7-A52B-64B1EEA4218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6BE0A599-8BAD-4BE4-8DC2-909F9D4135C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a:extLst>
            <a:ext uri="{FF2B5EF4-FFF2-40B4-BE49-F238E27FC236}">
              <a16:creationId xmlns:a16="http://schemas.microsoft.com/office/drawing/2014/main" id="{38924116-6B5E-4229-B7DE-CFE2D4BF765E}"/>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BA7CD2E7-3FE8-4D73-B1A8-BDA3438D28A7}"/>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a:extLst>
            <a:ext uri="{FF2B5EF4-FFF2-40B4-BE49-F238E27FC236}">
              <a16:creationId xmlns:a16="http://schemas.microsoft.com/office/drawing/2014/main" id="{9F5AAE14-264A-4B5B-BC1B-AC5FA3927DEC}"/>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a:extLst>
            <a:ext uri="{FF2B5EF4-FFF2-40B4-BE49-F238E27FC236}">
              <a16:creationId xmlns:a16="http://schemas.microsoft.com/office/drawing/2014/main" id="{29C6D533-8697-40F0-B086-FE898F60CED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a:extLst>
            <a:ext uri="{FF2B5EF4-FFF2-40B4-BE49-F238E27FC236}">
              <a16:creationId xmlns:a16="http://schemas.microsoft.com/office/drawing/2014/main" id="{DF3E0A2E-FC27-4E18-9B31-127ABAF4416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a:extLst>
            <a:ext uri="{FF2B5EF4-FFF2-40B4-BE49-F238E27FC236}">
              <a16:creationId xmlns:a16="http://schemas.microsoft.com/office/drawing/2014/main" id="{B61E4012-E4B0-43E7-B435-F2004A19FB97}"/>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a:extLst>
            <a:ext uri="{FF2B5EF4-FFF2-40B4-BE49-F238E27FC236}">
              <a16:creationId xmlns:a16="http://schemas.microsoft.com/office/drawing/2014/main" id="{68CFEF7F-AB34-4C00-AA47-664EE4B7F966}"/>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a:extLst>
            <a:ext uri="{FF2B5EF4-FFF2-40B4-BE49-F238E27FC236}">
              <a16:creationId xmlns:a16="http://schemas.microsoft.com/office/drawing/2014/main" id="{3781BC7D-7A42-4E98-9131-C171FACABF5A}"/>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a:extLst>
            <a:ext uri="{FF2B5EF4-FFF2-40B4-BE49-F238E27FC236}">
              <a16:creationId xmlns:a16="http://schemas.microsoft.com/office/drawing/2014/main" id="{32EFAAF2-42CC-4AE8-AB61-26F90148B57C}"/>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2" name="テキスト ボックス 631">
          <a:extLst>
            <a:ext uri="{FF2B5EF4-FFF2-40B4-BE49-F238E27FC236}">
              <a16:creationId xmlns:a16="http://schemas.microsoft.com/office/drawing/2014/main" id="{0491FACB-C55C-4420-9E82-2E154BF060EB}"/>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a:extLst>
            <a:ext uri="{FF2B5EF4-FFF2-40B4-BE49-F238E27FC236}">
              <a16:creationId xmlns:a16="http://schemas.microsoft.com/office/drawing/2014/main" id="{9B2A5978-5C84-4189-B566-79A53FAB4B66}"/>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4" name="テキスト ボックス 633">
          <a:extLst>
            <a:ext uri="{FF2B5EF4-FFF2-40B4-BE49-F238E27FC236}">
              <a16:creationId xmlns:a16="http://schemas.microsoft.com/office/drawing/2014/main" id="{4E10B4BA-B08C-4C8A-BFAF-40D49A29CD88}"/>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a:extLst>
            <a:ext uri="{FF2B5EF4-FFF2-40B4-BE49-F238E27FC236}">
              <a16:creationId xmlns:a16="http://schemas.microsoft.com/office/drawing/2014/main" id="{3778E8C9-8723-4D1F-B7FC-B438D4B4AB1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6" name="テキスト ボックス 635">
          <a:extLst>
            <a:ext uri="{FF2B5EF4-FFF2-40B4-BE49-F238E27FC236}">
              <a16:creationId xmlns:a16="http://schemas.microsoft.com/office/drawing/2014/main" id="{2471BC5D-3A07-4BFE-8B03-D38BC4FA8BA3}"/>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a:extLst>
            <a:ext uri="{FF2B5EF4-FFF2-40B4-BE49-F238E27FC236}">
              <a16:creationId xmlns:a16="http://schemas.microsoft.com/office/drawing/2014/main" id="{973056D9-5605-45EF-A788-54984744A60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638" name="直線コネクタ 637">
          <a:extLst>
            <a:ext uri="{FF2B5EF4-FFF2-40B4-BE49-F238E27FC236}">
              <a16:creationId xmlns:a16="http://schemas.microsoft.com/office/drawing/2014/main" id="{BA97567C-790D-4490-9E04-5916BBC43795}"/>
            </a:ext>
          </a:extLst>
        </xdr:cNvPr>
        <xdr:cNvCxnSpPr/>
      </xdr:nvCxnSpPr>
      <xdr:spPr>
        <a:xfrm flipV="1">
          <a:off x="19509104" y="9343753"/>
          <a:ext cx="0" cy="142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639" name="【学校施設】&#10;一人当たり面積最小値テキスト">
          <a:extLst>
            <a:ext uri="{FF2B5EF4-FFF2-40B4-BE49-F238E27FC236}">
              <a16:creationId xmlns:a16="http://schemas.microsoft.com/office/drawing/2014/main" id="{44E2A378-245E-4D1C-B904-2DE437E1B71F}"/>
            </a:ext>
          </a:extLst>
        </xdr:cNvPr>
        <xdr:cNvSpPr txBox="1"/>
      </xdr:nvSpPr>
      <xdr:spPr>
        <a:xfrm>
          <a:off x="19547840" y="1077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640" name="直線コネクタ 639">
          <a:extLst>
            <a:ext uri="{FF2B5EF4-FFF2-40B4-BE49-F238E27FC236}">
              <a16:creationId xmlns:a16="http://schemas.microsoft.com/office/drawing/2014/main" id="{C6DDA2D8-12F0-439B-B9FE-4571A5E8BA27}"/>
            </a:ext>
          </a:extLst>
        </xdr:cNvPr>
        <xdr:cNvCxnSpPr/>
      </xdr:nvCxnSpPr>
      <xdr:spPr>
        <a:xfrm>
          <a:off x="19443700" y="1076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641" name="【学校施設】&#10;一人当たり面積最大値テキスト">
          <a:extLst>
            <a:ext uri="{FF2B5EF4-FFF2-40B4-BE49-F238E27FC236}">
              <a16:creationId xmlns:a16="http://schemas.microsoft.com/office/drawing/2014/main" id="{49ACC866-0D0B-4AF2-9B93-3E0D91521FD7}"/>
            </a:ext>
          </a:extLst>
        </xdr:cNvPr>
        <xdr:cNvSpPr txBox="1"/>
      </xdr:nvSpPr>
      <xdr:spPr>
        <a:xfrm>
          <a:off x="19547840" y="912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642" name="直線コネクタ 641">
          <a:extLst>
            <a:ext uri="{FF2B5EF4-FFF2-40B4-BE49-F238E27FC236}">
              <a16:creationId xmlns:a16="http://schemas.microsoft.com/office/drawing/2014/main" id="{25F5DDBC-E642-4BEA-B7E3-19A7125B753A}"/>
            </a:ext>
          </a:extLst>
        </xdr:cNvPr>
        <xdr:cNvCxnSpPr/>
      </xdr:nvCxnSpPr>
      <xdr:spPr>
        <a:xfrm>
          <a:off x="19443700" y="934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643" name="【学校施設】&#10;一人当たり面積平均値テキスト">
          <a:extLst>
            <a:ext uri="{FF2B5EF4-FFF2-40B4-BE49-F238E27FC236}">
              <a16:creationId xmlns:a16="http://schemas.microsoft.com/office/drawing/2014/main" id="{4E656875-4FFE-49B3-B2E0-B28FCCB070BE}"/>
            </a:ext>
          </a:extLst>
        </xdr:cNvPr>
        <xdr:cNvSpPr txBox="1"/>
      </xdr:nvSpPr>
      <xdr:spPr>
        <a:xfrm>
          <a:off x="19547840" y="10394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44" name="フローチャート: 判断 643">
          <a:extLst>
            <a:ext uri="{FF2B5EF4-FFF2-40B4-BE49-F238E27FC236}">
              <a16:creationId xmlns:a16="http://schemas.microsoft.com/office/drawing/2014/main" id="{B8148D20-824D-462B-8535-84E8682D896A}"/>
            </a:ext>
          </a:extLst>
        </xdr:cNvPr>
        <xdr:cNvSpPr/>
      </xdr:nvSpPr>
      <xdr:spPr>
        <a:xfrm>
          <a:off x="19458940" y="105391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45" name="フローチャート: 判断 644">
          <a:extLst>
            <a:ext uri="{FF2B5EF4-FFF2-40B4-BE49-F238E27FC236}">
              <a16:creationId xmlns:a16="http://schemas.microsoft.com/office/drawing/2014/main" id="{CEE5F591-2390-4067-8AE0-91F86C5E3E3F}"/>
            </a:ext>
          </a:extLst>
        </xdr:cNvPr>
        <xdr:cNvSpPr/>
      </xdr:nvSpPr>
      <xdr:spPr>
        <a:xfrm>
          <a:off x="18735040" y="1056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46" name="フローチャート: 判断 645">
          <a:extLst>
            <a:ext uri="{FF2B5EF4-FFF2-40B4-BE49-F238E27FC236}">
              <a16:creationId xmlns:a16="http://schemas.microsoft.com/office/drawing/2014/main" id="{D73F86C0-F681-4705-8473-5AB15F1265C2}"/>
            </a:ext>
          </a:extLst>
        </xdr:cNvPr>
        <xdr:cNvSpPr/>
      </xdr:nvSpPr>
      <xdr:spPr>
        <a:xfrm>
          <a:off x="17937480" y="10562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47" name="フローチャート: 判断 646">
          <a:extLst>
            <a:ext uri="{FF2B5EF4-FFF2-40B4-BE49-F238E27FC236}">
              <a16:creationId xmlns:a16="http://schemas.microsoft.com/office/drawing/2014/main" id="{D0D2AB40-70C3-49F7-86F9-C4E9C27B657B}"/>
            </a:ext>
          </a:extLst>
        </xdr:cNvPr>
        <xdr:cNvSpPr/>
      </xdr:nvSpPr>
      <xdr:spPr>
        <a:xfrm>
          <a:off x="17162780" y="10558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35BF210-3BDE-463E-84E0-8E6C3CE5451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D3C1D44-8A47-4F38-8A57-E8976E35F2E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EE7F712-46A1-4388-9E47-141922C98AA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A6FC5FF-14F8-408B-9372-649CFD66C5F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375863C0-FECA-4142-A295-26893EB23F2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34871</xdr:rowOff>
    </xdr:from>
    <xdr:to>
      <xdr:col>116</xdr:col>
      <xdr:colOff>114300</xdr:colOff>
      <xdr:row>63</xdr:row>
      <xdr:rowOff>136471</xdr:rowOff>
    </xdr:to>
    <xdr:sp macro="" textlink="">
      <xdr:nvSpPr>
        <xdr:cNvPr id="653" name="楕円 652">
          <a:extLst>
            <a:ext uri="{FF2B5EF4-FFF2-40B4-BE49-F238E27FC236}">
              <a16:creationId xmlns:a16="http://schemas.microsoft.com/office/drawing/2014/main" id="{A7A35B51-8AEF-47E0-A4D3-2604E14B5AC1}"/>
            </a:ext>
          </a:extLst>
        </xdr:cNvPr>
        <xdr:cNvSpPr/>
      </xdr:nvSpPr>
      <xdr:spPr>
        <a:xfrm>
          <a:off x="19458940" y="105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123897</xdr:rowOff>
    </xdr:from>
    <xdr:ext cx="469744" cy="259045"/>
    <xdr:sp macro="" textlink="">
      <xdr:nvSpPr>
        <xdr:cNvPr id="654" name="【学校施設】&#10;一人当たり面積該当値テキスト">
          <a:extLst>
            <a:ext uri="{FF2B5EF4-FFF2-40B4-BE49-F238E27FC236}">
              <a16:creationId xmlns:a16="http://schemas.microsoft.com/office/drawing/2014/main" id="{E87CEDA5-F8CA-4167-8F1A-12B06AA7AAFD}"/>
            </a:ext>
          </a:extLst>
        </xdr:cNvPr>
        <xdr:cNvSpPr txBox="1"/>
      </xdr:nvSpPr>
      <xdr:spPr>
        <a:xfrm>
          <a:off x="19547840" y="1051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39987</xdr:rowOff>
    </xdr:from>
    <xdr:to>
      <xdr:col>112</xdr:col>
      <xdr:colOff>38100</xdr:colOff>
      <xdr:row>63</xdr:row>
      <xdr:rowOff>141587</xdr:rowOff>
    </xdr:to>
    <xdr:sp macro="" textlink="">
      <xdr:nvSpPr>
        <xdr:cNvPr id="655" name="楕円 654">
          <a:extLst>
            <a:ext uri="{FF2B5EF4-FFF2-40B4-BE49-F238E27FC236}">
              <a16:creationId xmlns:a16="http://schemas.microsoft.com/office/drawing/2014/main" id="{38BAEEF6-1E02-4B13-83E7-AFE1D384AD83}"/>
            </a:ext>
          </a:extLst>
        </xdr:cNvPr>
        <xdr:cNvSpPr/>
      </xdr:nvSpPr>
      <xdr:spPr>
        <a:xfrm>
          <a:off x="18735040" y="10601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85671</xdr:rowOff>
    </xdr:from>
    <xdr:to>
      <xdr:col>116</xdr:col>
      <xdr:colOff>63500</xdr:colOff>
      <xdr:row>63</xdr:row>
      <xdr:rowOff>90787</xdr:rowOff>
    </xdr:to>
    <xdr:cxnSp macro="">
      <xdr:nvCxnSpPr>
        <xdr:cNvPr id="656" name="直線コネクタ 655">
          <a:extLst>
            <a:ext uri="{FF2B5EF4-FFF2-40B4-BE49-F238E27FC236}">
              <a16:creationId xmlns:a16="http://schemas.microsoft.com/office/drawing/2014/main" id="{4FA2B702-451A-41EF-9F18-352835580874}"/>
            </a:ext>
          </a:extLst>
        </xdr:cNvPr>
        <xdr:cNvCxnSpPr/>
      </xdr:nvCxnSpPr>
      <xdr:spPr>
        <a:xfrm flipV="1">
          <a:off x="18778220" y="10646991"/>
          <a:ext cx="73152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43906</xdr:rowOff>
    </xdr:from>
    <xdr:to>
      <xdr:col>107</xdr:col>
      <xdr:colOff>101600</xdr:colOff>
      <xdr:row>63</xdr:row>
      <xdr:rowOff>145506</xdr:rowOff>
    </xdr:to>
    <xdr:sp macro="" textlink="">
      <xdr:nvSpPr>
        <xdr:cNvPr id="657" name="楕円 656">
          <a:extLst>
            <a:ext uri="{FF2B5EF4-FFF2-40B4-BE49-F238E27FC236}">
              <a16:creationId xmlns:a16="http://schemas.microsoft.com/office/drawing/2014/main" id="{F8B0EBC2-12DD-4108-8751-F9A86FBDC623}"/>
            </a:ext>
          </a:extLst>
        </xdr:cNvPr>
        <xdr:cNvSpPr/>
      </xdr:nvSpPr>
      <xdr:spPr>
        <a:xfrm>
          <a:off x="1793748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90787</xdr:rowOff>
    </xdr:from>
    <xdr:to>
      <xdr:col>111</xdr:col>
      <xdr:colOff>177800</xdr:colOff>
      <xdr:row>63</xdr:row>
      <xdr:rowOff>94706</xdr:rowOff>
    </xdr:to>
    <xdr:cxnSp macro="">
      <xdr:nvCxnSpPr>
        <xdr:cNvPr id="658" name="直線コネクタ 657">
          <a:extLst>
            <a:ext uri="{FF2B5EF4-FFF2-40B4-BE49-F238E27FC236}">
              <a16:creationId xmlns:a16="http://schemas.microsoft.com/office/drawing/2014/main" id="{5DB10F77-BE2E-4497-B0A3-C46305D17DFD}"/>
            </a:ext>
          </a:extLst>
        </xdr:cNvPr>
        <xdr:cNvCxnSpPr/>
      </xdr:nvCxnSpPr>
      <xdr:spPr>
        <a:xfrm flipV="1">
          <a:off x="17988280" y="10652107"/>
          <a:ext cx="78994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47062</xdr:rowOff>
    </xdr:from>
    <xdr:to>
      <xdr:col>102</xdr:col>
      <xdr:colOff>165100</xdr:colOff>
      <xdr:row>63</xdr:row>
      <xdr:rowOff>148662</xdr:rowOff>
    </xdr:to>
    <xdr:sp macro="" textlink="">
      <xdr:nvSpPr>
        <xdr:cNvPr id="659" name="楕円 658">
          <a:extLst>
            <a:ext uri="{FF2B5EF4-FFF2-40B4-BE49-F238E27FC236}">
              <a16:creationId xmlns:a16="http://schemas.microsoft.com/office/drawing/2014/main" id="{B882C3E9-ADE5-4043-8B8E-C60F98993D1B}"/>
            </a:ext>
          </a:extLst>
        </xdr:cNvPr>
        <xdr:cNvSpPr/>
      </xdr:nvSpPr>
      <xdr:spPr>
        <a:xfrm>
          <a:off x="17162780" y="106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94706</xdr:rowOff>
    </xdr:from>
    <xdr:to>
      <xdr:col>107</xdr:col>
      <xdr:colOff>50800</xdr:colOff>
      <xdr:row>63</xdr:row>
      <xdr:rowOff>97862</xdr:rowOff>
    </xdr:to>
    <xdr:cxnSp macro="">
      <xdr:nvCxnSpPr>
        <xdr:cNvPr id="660" name="直線コネクタ 659">
          <a:extLst>
            <a:ext uri="{FF2B5EF4-FFF2-40B4-BE49-F238E27FC236}">
              <a16:creationId xmlns:a16="http://schemas.microsoft.com/office/drawing/2014/main" id="{D64FB24C-39B0-4FFF-88CC-659316D7EA11}"/>
            </a:ext>
          </a:extLst>
        </xdr:cNvPr>
        <xdr:cNvCxnSpPr/>
      </xdr:nvCxnSpPr>
      <xdr:spPr>
        <a:xfrm flipV="1">
          <a:off x="17213580" y="10656026"/>
          <a:ext cx="7747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661" name="n_1aveValue【学校施設】&#10;一人当たり面積">
          <a:extLst>
            <a:ext uri="{FF2B5EF4-FFF2-40B4-BE49-F238E27FC236}">
              <a16:creationId xmlns:a16="http://schemas.microsoft.com/office/drawing/2014/main" id="{56FF6037-A945-4814-B02A-83D1814A9B22}"/>
            </a:ext>
          </a:extLst>
        </xdr:cNvPr>
        <xdr:cNvSpPr txBox="1"/>
      </xdr:nvSpPr>
      <xdr:spPr>
        <a:xfrm>
          <a:off x="18561127" y="103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662" name="n_2aveValue【学校施設】&#10;一人当たり面積">
          <a:extLst>
            <a:ext uri="{FF2B5EF4-FFF2-40B4-BE49-F238E27FC236}">
              <a16:creationId xmlns:a16="http://schemas.microsoft.com/office/drawing/2014/main" id="{D1687380-BC63-4479-AAFF-9E6FF8081FCF}"/>
            </a:ext>
          </a:extLst>
        </xdr:cNvPr>
        <xdr:cNvSpPr txBox="1"/>
      </xdr:nvSpPr>
      <xdr:spPr>
        <a:xfrm>
          <a:off x="17776267"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663" name="n_3aveValue【学校施設】&#10;一人当たり面積">
          <a:extLst>
            <a:ext uri="{FF2B5EF4-FFF2-40B4-BE49-F238E27FC236}">
              <a16:creationId xmlns:a16="http://schemas.microsoft.com/office/drawing/2014/main" id="{FE90FD88-8852-4C7E-B9C5-F86623D06EB6}"/>
            </a:ext>
          </a:extLst>
        </xdr:cNvPr>
        <xdr:cNvSpPr txBox="1"/>
      </xdr:nvSpPr>
      <xdr:spPr>
        <a:xfrm>
          <a:off x="17001567" y="1033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132714</xdr:rowOff>
    </xdr:from>
    <xdr:ext cx="469744" cy="259045"/>
    <xdr:sp macro="" textlink="">
      <xdr:nvSpPr>
        <xdr:cNvPr id="664" name="n_1mainValue【学校施設】&#10;一人当たり面積">
          <a:extLst>
            <a:ext uri="{FF2B5EF4-FFF2-40B4-BE49-F238E27FC236}">
              <a16:creationId xmlns:a16="http://schemas.microsoft.com/office/drawing/2014/main" id="{1C4BB865-F070-4EB0-B2BE-96C62FB52B54}"/>
            </a:ext>
          </a:extLst>
        </xdr:cNvPr>
        <xdr:cNvSpPr txBox="1"/>
      </xdr:nvSpPr>
      <xdr:spPr>
        <a:xfrm>
          <a:off x="18561127" y="1069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136633</xdr:rowOff>
    </xdr:from>
    <xdr:ext cx="469744" cy="259045"/>
    <xdr:sp macro="" textlink="">
      <xdr:nvSpPr>
        <xdr:cNvPr id="665" name="n_2mainValue【学校施設】&#10;一人当たり面積">
          <a:extLst>
            <a:ext uri="{FF2B5EF4-FFF2-40B4-BE49-F238E27FC236}">
              <a16:creationId xmlns:a16="http://schemas.microsoft.com/office/drawing/2014/main" id="{D76190B2-D1D4-4F35-8CA5-DF6F2DE38C65}"/>
            </a:ext>
          </a:extLst>
        </xdr:cNvPr>
        <xdr:cNvSpPr txBox="1"/>
      </xdr:nvSpPr>
      <xdr:spPr>
        <a:xfrm>
          <a:off x="17776267"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139789</xdr:rowOff>
    </xdr:from>
    <xdr:ext cx="469744" cy="259045"/>
    <xdr:sp macro="" textlink="">
      <xdr:nvSpPr>
        <xdr:cNvPr id="666" name="n_3mainValue【学校施設】&#10;一人当たり面積">
          <a:extLst>
            <a:ext uri="{FF2B5EF4-FFF2-40B4-BE49-F238E27FC236}">
              <a16:creationId xmlns:a16="http://schemas.microsoft.com/office/drawing/2014/main" id="{6EDB666F-3CB7-4B67-BCF2-62832B24C28D}"/>
            </a:ext>
          </a:extLst>
        </xdr:cNvPr>
        <xdr:cNvSpPr txBox="1"/>
      </xdr:nvSpPr>
      <xdr:spPr>
        <a:xfrm>
          <a:off x="17001567" y="1070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a:extLst>
            <a:ext uri="{FF2B5EF4-FFF2-40B4-BE49-F238E27FC236}">
              <a16:creationId xmlns:a16="http://schemas.microsoft.com/office/drawing/2014/main" id="{8B20E62D-48D5-483D-9668-A738A50C6FB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a:extLst>
            <a:ext uri="{FF2B5EF4-FFF2-40B4-BE49-F238E27FC236}">
              <a16:creationId xmlns:a16="http://schemas.microsoft.com/office/drawing/2014/main" id="{EDA26FE9-A036-443D-8108-424002B7BBF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a:extLst>
            <a:ext uri="{FF2B5EF4-FFF2-40B4-BE49-F238E27FC236}">
              <a16:creationId xmlns:a16="http://schemas.microsoft.com/office/drawing/2014/main" id="{4ACE0418-3727-45D7-B56D-BF088100E0C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a:extLst>
            <a:ext uri="{FF2B5EF4-FFF2-40B4-BE49-F238E27FC236}">
              <a16:creationId xmlns:a16="http://schemas.microsoft.com/office/drawing/2014/main" id="{6590D7C1-30CA-4729-A3EC-A7420BE2501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a:extLst>
            <a:ext uri="{FF2B5EF4-FFF2-40B4-BE49-F238E27FC236}">
              <a16:creationId xmlns:a16="http://schemas.microsoft.com/office/drawing/2014/main" id="{E2D24F4C-6BC6-493F-BE61-7197807FFF6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a:extLst>
            <a:ext uri="{FF2B5EF4-FFF2-40B4-BE49-F238E27FC236}">
              <a16:creationId xmlns:a16="http://schemas.microsoft.com/office/drawing/2014/main" id="{99477026-E1B7-4959-BB14-83221D22B85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a:extLst>
            <a:ext uri="{FF2B5EF4-FFF2-40B4-BE49-F238E27FC236}">
              <a16:creationId xmlns:a16="http://schemas.microsoft.com/office/drawing/2014/main" id="{BC735006-3FF1-4B69-9761-E533EBB5F11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a:extLst>
            <a:ext uri="{FF2B5EF4-FFF2-40B4-BE49-F238E27FC236}">
              <a16:creationId xmlns:a16="http://schemas.microsoft.com/office/drawing/2014/main" id="{314745FF-FC06-490F-B643-DE530F60B54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E78DB574-68E9-48D6-9E9E-322D5449D0E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4484C0A4-DD53-45C1-ABE2-58F7880628A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884D872A-F5EE-42FD-A24B-92A424E3526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724533CC-48AD-4514-9DDD-805E1F44914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CCE7E825-EC39-4C72-AF74-7ABE749C9C7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2C1521FF-690C-43C9-B048-E9D3D743EDE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EDB6EBA4-5CD8-4F61-A075-20E59D2073D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788B4A63-AA20-42C1-9783-3247B99ED85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3B703A39-385E-41E7-8F12-1E34B0EDEA0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1765A15E-3360-4A30-9DAF-3C05C2F4184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26ACBCB8-861E-43C9-9D7A-1628DC045F8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836C4CB9-4D19-45AA-9D3F-CD0D1C4A634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94A73CD6-71F4-4863-BFBB-18FDD3882F0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FBFBF0E4-9219-4512-8BF5-7D46D991E36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B09BAB9C-7A43-4DEC-891E-831A5BAF254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862F9D94-2F7A-4880-962D-1B75248991F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66840794-E8BE-463D-A56A-7B7A9AE8142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8F27096A-322F-4DA5-80EA-C4307E9FA44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5F5FD531-FEBD-4BAA-A979-12A8973042E7}"/>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CA73C55B-C81B-4AD0-9CC6-124C80519224}"/>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FD293963-0427-45FF-820A-030D004AA5A9}"/>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2377B86B-BFB9-440C-AAC6-407B40F078FC}"/>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E0D87DBA-89B5-4633-968E-A23E8CB991E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B1F73675-E8AA-40DB-9065-8C89DFCE9B0B}"/>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FD8FCA3B-F9F4-413F-9ED2-1BA832A009FF}"/>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CE1924F7-7044-4B6B-8DC2-874149368611}"/>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8046F5C5-3DC8-47B3-A45A-E0A5EBD55C13}"/>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7531CE62-B318-4EB9-AC3D-06EBC373997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79C3BBDB-48F6-45E9-BC11-B1038058B242}"/>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75CB5EDB-606F-4280-B8A1-564CE7F6EBE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47A833FF-9BAE-4F7A-95AE-48D269AD7FB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58384226-5C40-4271-B4B5-DCC174DA46C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74DB9EE3-BC43-4A66-AD6D-7F7F8A6014EB}"/>
            </a:ext>
          </a:extLst>
        </xdr:cNvPr>
        <xdr:cNvCxnSpPr/>
      </xdr:nvCxnSpPr>
      <xdr:spPr>
        <a:xfrm flipV="1">
          <a:off x="14375764" y="1676400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9B8EE3FC-FF4F-4637-89A9-C54E1B36AD4A}"/>
            </a:ext>
          </a:extLst>
        </xdr:cNvPr>
        <xdr:cNvSpPr txBox="1"/>
      </xdr:nvSpPr>
      <xdr:spPr>
        <a:xfrm>
          <a:off x="14414500"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9B25EB4C-305E-48DA-8714-71539A0EC0CF}"/>
            </a:ext>
          </a:extLst>
        </xdr:cNvPr>
        <xdr:cNvCxnSpPr/>
      </xdr:nvCxnSpPr>
      <xdr:spPr>
        <a:xfrm>
          <a:off x="1428750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AF41B546-2857-4695-9D0D-03D216B3CC3B}"/>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8B690F7F-6F0F-4DA0-A03D-97B6F1754C0C}"/>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E6D41524-DFEC-4173-A904-AC9F933B6A07}"/>
            </a:ext>
          </a:extLst>
        </xdr:cNvPr>
        <xdr:cNvSpPr txBox="1"/>
      </xdr:nvSpPr>
      <xdr:spPr>
        <a:xfrm>
          <a:off x="14414500" y="1723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14A8B97D-1F0D-4F86-9FBC-08C28A4D4285}"/>
            </a:ext>
          </a:extLst>
        </xdr:cNvPr>
        <xdr:cNvSpPr/>
      </xdr:nvSpPr>
      <xdr:spPr>
        <a:xfrm>
          <a:off x="14325600" y="1725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E635EB2E-33D7-42B5-B955-FA9F6AD3B93A}"/>
            </a:ext>
          </a:extLst>
        </xdr:cNvPr>
        <xdr:cNvSpPr/>
      </xdr:nvSpPr>
      <xdr:spPr>
        <a:xfrm>
          <a:off x="13578840" y="1723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4B70D68B-DE70-40B3-82B2-198187641BBA}"/>
            </a:ext>
          </a:extLst>
        </xdr:cNvPr>
        <xdr:cNvSpPr/>
      </xdr:nvSpPr>
      <xdr:spPr>
        <a:xfrm>
          <a:off x="12804140" y="1723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id="{EA0A72A2-8D64-42D0-B23D-E1485DCF6DF1}"/>
            </a:ext>
          </a:extLst>
        </xdr:cNvPr>
        <xdr:cNvSpPr/>
      </xdr:nvSpPr>
      <xdr:spPr>
        <a:xfrm>
          <a:off x="12029440" y="17364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AF553326-FFEF-4499-9D81-A8C52A76FB3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82626ACB-BD4A-4739-837D-42A601B7E34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BB221D8E-45B3-4FA7-9C42-C7C12115362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E3569A30-0504-4299-87BD-1D07EE2F916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F21E1C46-9EC2-4643-93F1-930741C7F40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722" name="楕円 721">
          <a:extLst>
            <a:ext uri="{FF2B5EF4-FFF2-40B4-BE49-F238E27FC236}">
              <a16:creationId xmlns:a16="http://schemas.microsoft.com/office/drawing/2014/main" id="{22C5DE36-249E-440D-A930-DFA19085DEB6}"/>
            </a:ext>
          </a:extLst>
        </xdr:cNvPr>
        <xdr:cNvSpPr/>
      </xdr:nvSpPr>
      <xdr:spPr>
        <a:xfrm>
          <a:off x="14325600" y="171551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723" name="【公民館】&#10;有形固定資産減価償却率該当値テキスト">
          <a:extLst>
            <a:ext uri="{FF2B5EF4-FFF2-40B4-BE49-F238E27FC236}">
              <a16:creationId xmlns:a16="http://schemas.microsoft.com/office/drawing/2014/main" id="{57AE0DEE-3F9A-4A10-8A00-3E18F20312D6}"/>
            </a:ext>
          </a:extLst>
        </xdr:cNvPr>
        <xdr:cNvSpPr txBox="1"/>
      </xdr:nvSpPr>
      <xdr:spPr>
        <a:xfrm>
          <a:off x="14414500"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24" name="楕円 723">
          <a:extLst>
            <a:ext uri="{FF2B5EF4-FFF2-40B4-BE49-F238E27FC236}">
              <a16:creationId xmlns:a16="http://schemas.microsoft.com/office/drawing/2014/main" id="{607BDE08-EE4D-403C-99BF-9ECE60F1A664}"/>
            </a:ext>
          </a:extLst>
        </xdr:cNvPr>
        <xdr:cNvSpPr/>
      </xdr:nvSpPr>
      <xdr:spPr>
        <a:xfrm>
          <a:off x="135788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121920</xdr:rowOff>
    </xdr:to>
    <xdr:cxnSp macro="">
      <xdr:nvCxnSpPr>
        <xdr:cNvPr id="725" name="直線コネクタ 724">
          <a:extLst>
            <a:ext uri="{FF2B5EF4-FFF2-40B4-BE49-F238E27FC236}">
              <a16:creationId xmlns:a16="http://schemas.microsoft.com/office/drawing/2014/main" id="{76339212-94D9-4399-8E93-64C49CDBE3F7}"/>
            </a:ext>
          </a:extLst>
        </xdr:cNvPr>
        <xdr:cNvCxnSpPr/>
      </xdr:nvCxnSpPr>
      <xdr:spPr>
        <a:xfrm flipV="1">
          <a:off x="13629640" y="1720596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137795</xdr:rowOff>
    </xdr:from>
    <xdr:to>
      <xdr:col>76</xdr:col>
      <xdr:colOff>165100</xdr:colOff>
      <xdr:row>101</xdr:row>
      <xdr:rowOff>67945</xdr:rowOff>
    </xdr:to>
    <xdr:sp macro="" textlink="">
      <xdr:nvSpPr>
        <xdr:cNvPr id="726" name="楕円 725">
          <a:extLst>
            <a:ext uri="{FF2B5EF4-FFF2-40B4-BE49-F238E27FC236}">
              <a16:creationId xmlns:a16="http://schemas.microsoft.com/office/drawing/2014/main" id="{397EB039-39B8-485D-A1B5-11AA9CCDF7B8}"/>
            </a:ext>
          </a:extLst>
        </xdr:cNvPr>
        <xdr:cNvSpPr/>
      </xdr:nvSpPr>
      <xdr:spPr>
        <a:xfrm>
          <a:off x="12804140" y="16901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17145</xdr:rowOff>
    </xdr:from>
    <xdr:to>
      <xdr:col>81</xdr:col>
      <xdr:colOff>50800</xdr:colOff>
      <xdr:row>102</xdr:row>
      <xdr:rowOff>121920</xdr:rowOff>
    </xdr:to>
    <xdr:cxnSp macro="">
      <xdr:nvCxnSpPr>
        <xdr:cNvPr id="727" name="直線コネクタ 726">
          <a:extLst>
            <a:ext uri="{FF2B5EF4-FFF2-40B4-BE49-F238E27FC236}">
              <a16:creationId xmlns:a16="http://schemas.microsoft.com/office/drawing/2014/main" id="{DB1BF88D-F6E5-4BA9-9678-A190B39A7662}"/>
            </a:ext>
          </a:extLst>
        </xdr:cNvPr>
        <xdr:cNvCxnSpPr/>
      </xdr:nvCxnSpPr>
      <xdr:spPr>
        <a:xfrm>
          <a:off x="12854940" y="16948785"/>
          <a:ext cx="7747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xdr:rowOff>
    </xdr:from>
    <xdr:to>
      <xdr:col>72</xdr:col>
      <xdr:colOff>38100</xdr:colOff>
      <xdr:row>101</xdr:row>
      <xdr:rowOff>109855</xdr:rowOff>
    </xdr:to>
    <xdr:sp macro="" textlink="">
      <xdr:nvSpPr>
        <xdr:cNvPr id="728" name="楕円 727">
          <a:extLst>
            <a:ext uri="{FF2B5EF4-FFF2-40B4-BE49-F238E27FC236}">
              <a16:creationId xmlns:a16="http://schemas.microsoft.com/office/drawing/2014/main" id="{DD63B5C0-1A37-4E8C-8386-70EEB04B8D49}"/>
            </a:ext>
          </a:extLst>
        </xdr:cNvPr>
        <xdr:cNvSpPr/>
      </xdr:nvSpPr>
      <xdr:spPr>
        <a:xfrm>
          <a:off x="12029440" y="16939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17145</xdr:rowOff>
    </xdr:from>
    <xdr:to>
      <xdr:col>76</xdr:col>
      <xdr:colOff>114300</xdr:colOff>
      <xdr:row>101</xdr:row>
      <xdr:rowOff>59055</xdr:rowOff>
    </xdr:to>
    <xdr:cxnSp macro="">
      <xdr:nvCxnSpPr>
        <xdr:cNvPr id="729" name="直線コネクタ 728">
          <a:extLst>
            <a:ext uri="{FF2B5EF4-FFF2-40B4-BE49-F238E27FC236}">
              <a16:creationId xmlns:a16="http://schemas.microsoft.com/office/drawing/2014/main" id="{996A1D95-EAD9-4603-AF95-503E78C132EA}"/>
            </a:ext>
          </a:extLst>
        </xdr:cNvPr>
        <xdr:cNvCxnSpPr/>
      </xdr:nvCxnSpPr>
      <xdr:spPr>
        <a:xfrm flipV="1">
          <a:off x="12072620" y="1694878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0" name="n_1aveValue【公民館】&#10;有形固定資産減価償却率">
          <a:extLst>
            <a:ext uri="{FF2B5EF4-FFF2-40B4-BE49-F238E27FC236}">
              <a16:creationId xmlns:a16="http://schemas.microsoft.com/office/drawing/2014/main" id="{4481830F-ABA8-4706-974F-5A0341DB48F6}"/>
            </a:ext>
          </a:extLst>
        </xdr:cNvPr>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31" name="n_2aveValue【公民館】&#10;有形固定資産減価償却率">
          <a:extLst>
            <a:ext uri="{FF2B5EF4-FFF2-40B4-BE49-F238E27FC236}">
              <a16:creationId xmlns:a16="http://schemas.microsoft.com/office/drawing/2014/main" id="{363BB56D-50AD-4D84-BE39-BB38A50296DA}"/>
            </a:ext>
          </a:extLst>
        </xdr:cNvPr>
        <xdr:cNvSpPr txBox="1"/>
      </xdr:nvSpPr>
      <xdr:spPr>
        <a:xfrm>
          <a:off x="12675244" y="173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732" name="n_3aveValue【公民館】&#10;有形固定資産減価償却率">
          <a:extLst>
            <a:ext uri="{FF2B5EF4-FFF2-40B4-BE49-F238E27FC236}">
              <a16:creationId xmlns:a16="http://schemas.microsoft.com/office/drawing/2014/main" id="{B90002B7-93BF-4EFA-86EC-C34A7C424FA0}"/>
            </a:ext>
          </a:extLst>
        </xdr:cNvPr>
        <xdr:cNvSpPr txBox="1"/>
      </xdr:nvSpPr>
      <xdr:spPr>
        <a:xfrm>
          <a:off x="11900544"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33" name="n_1mainValue【公民館】&#10;有形固定資産減価償却率">
          <a:extLst>
            <a:ext uri="{FF2B5EF4-FFF2-40B4-BE49-F238E27FC236}">
              <a16:creationId xmlns:a16="http://schemas.microsoft.com/office/drawing/2014/main" id="{121A0B00-F4FE-4BFB-A9C8-B5B18C1CF56F}"/>
            </a:ext>
          </a:extLst>
        </xdr:cNvPr>
        <xdr:cNvSpPr txBox="1"/>
      </xdr:nvSpPr>
      <xdr:spPr>
        <a:xfrm>
          <a:off x="1343724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84472</xdr:rowOff>
    </xdr:from>
    <xdr:ext cx="405111" cy="259045"/>
    <xdr:sp macro="" textlink="">
      <xdr:nvSpPr>
        <xdr:cNvPr id="734" name="n_2mainValue【公民館】&#10;有形固定資産減価償却率">
          <a:extLst>
            <a:ext uri="{FF2B5EF4-FFF2-40B4-BE49-F238E27FC236}">
              <a16:creationId xmlns:a16="http://schemas.microsoft.com/office/drawing/2014/main" id="{04B13491-EFE0-4620-9183-187CD02ED97D}"/>
            </a:ext>
          </a:extLst>
        </xdr:cNvPr>
        <xdr:cNvSpPr txBox="1"/>
      </xdr:nvSpPr>
      <xdr:spPr>
        <a:xfrm>
          <a:off x="12675244" y="1668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126382</xdr:rowOff>
    </xdr:from>
    <xdr:ext cx="405111" cy="259045"/>
    <xdr:sp macro="" textlink="">
      <xdr:nvSpPr>
        <xdr:cNvPr id="735" name="n_3mainValue【公民館】&#10;有形固定資産減価償却率">
          <a:extLst>
            <a:ext uri="{FF2B5EF4-FFF2-40B4-BE49-F238E27FC236}">
              <a16:creationId xmlns:a16="http://schemas.microsoft.com/office/drawing/2014/main" id="{4F0E5FB9-4841-47F1-B058-AB55298BEC5E}"/>
            </a:ext>
          </a:extLst>
        </xdr:cNvPr>
        <xdr:cNvSpPr txBox="1"/>
      </xdr:nvSpPr>
      <xdr:spPr>
        <a:xfrm>
          <a:off x="11900544" y="1672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AE3F72D2-76FB-40CF-AB6B-531C1E26F58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247BB5A4-D94C-4D16-9EED-878AAE0055B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9E2B7778-52AD-4459-AB17-67C71EAE5EF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A0709BEC-2CAB-4669-9857-0D9149518B7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CBB0AAFC-9A77-46FF-B7AB-D83D053533E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FE54ABAA-8E4A-4BA3-BB10-B5CB13784D6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B9653435-91AA-4C6A-A591-C3C2A2D0241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7375E57E-4C05-407F-9320-C5B66864383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857710A8-2F07-43EF-9995-FEAED282F3E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8FC65A78-97F4-439F-BA0D-96FEC75FEE0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0B61FC40-31A2-4249-802C-9341E7975C67}"/>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B585C04C-B34A-4022-8DB4-3073D19CF6F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7B44DB38-39D7-4AF2-9255-BF438F8BE04A}"/>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38E5CCFC-073E-456C-A26E-BDDAEAB055C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E6612E8A-6388-4C6A-9BEF-352A7B902FE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C77D9E49-EF4C-4A7A-90E8-873F0735AF7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BA8BE321-A22F-40F6-B1C4-10B874E2592E}"/>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98FE5D97-1D40-4716-8661-93D8DB2DF9F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598BD247-0E30-4A7D-98FE-B4C08D10FD8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7572585F-A3A4-4679-BE3F-86FA8163BEA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7864C636-7B4B-433B-A3FA-B2F390DEC7F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3EF0DBE-C8C6-4690-900B-4FC55CCAB11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FA9E3330-BD31-4874-A104-2A33C77156F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id="{EC008E78-5E1E-4FBF-A5BA-BE43EAAE8FC2}"/>
            </a:ext>
          </a:extLst>
        </xdr:cNvPr>
        <xdr:cNvCxnSpPr/>
      </xdr:nvCxnSpPr>
      <xdr:spPr>
        <a:xfrm flipV="1">
          <a:off x="19509104" y="1673987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id="{47BBE9B5-9AEA-4F33-9E63-F01FEB12F12D}"/>
            </a:ext>
          </a:extLst>
        </xdr:cNvPr>
        <xdr:cNvSpPr txBox="1"/>
      </xdr:nvSpPr>
      <xdr:spPr>
        <a:xfrm>
          <a:off x="19547840" y="181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id="{4C746545-D9BF-4429-92F0-2BE811A9E716}"/>
            </a:ext>
          </a:extLst>
        </xdr:cNvPr>
        <xdr:cNvCxnSpPr/>
      </xdr:nvCxnSpPr>
      <xdr:spPr>
        <a:xfrm>
          <a:off x="19443700" y="18176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id="{A27A5187-A413-46E5-9B79-D1457013D0B7}"/>
            </a:ext>
          </a:extLst>
        </xdr:cNvPr>
        <xdr:cNvSpPr txBox="1"/>
      </xdr:nvSpPr>
      <xdr:spPr>
        <a:xfrm>
          <a:off x="19547840" y="165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id="{976A98F8-7DDE-43DD-99E5-43BD9873B9E9}"/>
            </a:ext>
          </a:extLst>
        </xdr:cNvPr>
        <xdr:cNvCxnSpPr/>
      </xdr:nvCxnSpPr>
      <xdr:spPr>
        <a:xfrm>
          <a:off x="19443700" y="16739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id="{5985ECCD-1308-4C7B-8658-9B42711B0039}"/>
            </a:ext>
          </a:extLst>
        </xdr:cNvPr>
        <xdr:cNvSpPr txBox="1"/>
      </xdr:nvSpPr>
      <xdr:spPr>
        <a:xfrm>
          <a:off x="19547840" y="1753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id="{CEDB5820-0ED5-41EA-B207-B09B8DF3FFEF}"/>
            </a:ext>
          </a:extLst>
        </xdr:cNvPr>
        <xdr:cNvSpPr/>
      </xdr:nvSpPr>
      <xdr:spPr>
        <a:xfrm>
          <a:off x="1945894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id="{2522347D-309D-4F9D-9DED-F7390C759896}"/>
            </a:ext>
          </a:extLst>
        </xdr:cNvPr>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id="{3C4A20ED-6CD4-4C51-988D-3411214F29EF}"/>
            </a:ext>
          </a:extLst>
        </xdr:cNvPr>
        <xdr:cNvSpPr/>
      </xdr:nvSpPr>
      <xdr:spPr>
        <a:xfrm>
          <a:off x="17937480" y="1777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a:extLst>
            <a:ext uri="{FF2B5EF4-FFF2-40B4-BE49-F238E27FC236}">
              <a16:creationId xmlns:a16="http://schemas.microsoft.com/office/drawing/2014/main" id="{9149AD56-E7C3-4192-9D6A-5C8D3959C5DF}"/>
            </a:ext>
          </a:extLst>
        </xdr:cNvPr>
        <xdr:cNvSpPr/>
      </xdr:nvSpPr>
      <xdr:spPr>
        <a:xfrm>
          <a:off x="17162780" y="17758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87A971A-2BF3-4FCC-B6DA-22A2F4A3882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23C2126-404D-4AB7-B244-7CCFD9AE44A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B2659E2-9C15-4058-9392-85937AC6B40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E5B03D2-7262-4A87-A879-5CC15B6BD99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C178EC1-7B03-4D12-818C-698ACF925F2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163830</xdr:rowOff>
    </xdr:from>
    <xdr:to>
      <xdr:col>116</xdr:col>
      <xdr:colOff>114300</xdr:colOff>
      <xdr:row>107</xdr:row>
      <xdr:rowOff>93980</xdr:rowOff>
    </xdr:to>
    <xdr:sp macro="" textlink="">
      <xdr:nvSpPr>
        <xdr:cNvPr id="774" name="楕円 773">
          <a:extLst>
            <a:ext uri="{FF2B5EF4-FFF2-40B4-BE49-F238E27FC236}">
              <a16:creationId xmlns:a16="http://schemas.microsoft.com/office/drawing/2014/main" id="{A449551C-84BF-4BCA-9EC7-4546FD37A8AB}"/>
            </a:ext>
          </a:extLst>
        </xdr:cNvPr>
        <xdr:cNvSpPr/>
      </xdr:nvSpPr>
      <xdr:spPr>
        <a:xfrm>
          <a:off x="19458940" y="17933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142257</xdr:rowOff>
    </xdr:from>
    <xdr:ext cx="469744" cy="259045"/>
    <xdr:sp macro="" textlink="">
      <xdr:nvSpPr>
        <xdr:cNvPr id="775" name="【公民館】&#10;一人当たり面積該当値テキスト">
          <a:extLst>
            <a:ext uri="{FF2B5EF4-FFF2-40B4-BE49-F238E27FC236}">
              <a16:creationId xmlns:a16="http://schemas.microsoft.com/office/drawing/2014/main" id="{59088349-80E6-418A-8919-D01B548F40DB}"/>
            </a:ext>
          </a:extLst>
        </xdr:cNvPr>
        <xdr:cNvSpPr txBox="1"/>
      </xdr:nvSpPr>
      <xdr:spPr>
        <a:xfrm>
          <a:off x="19547840" y="1791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144780</xdr:rowOff>
    </xdr:from>
    <xdr:to>
      <xdr:col>112</xdr:col>
      <xdr:colOff>38100</xdr:colOff>
      <xdr:row>107</xdr:row>
      <xdr:rowOff>74930</xdr:rowOff>
    </xdr:to>
    <xdr:sp macro="" textlink="">
      <xdr:nvSpPr>
        <xdr:cNvPr id="776" name="楕円 775">
          <a:extLst>
            <a:ext uri="{FF2B5EF4-FFF2-40B4-BE49-F238E27FC236}">
              <a16:creationId xmlns:a16="http://schemas.microsoft.com/office/drawing/2014/main" id="{40999C51-E6BE-48BB-922A-AE4B051D8FB2}"/>
            </a:ext>
          </a:extLst>
        </xdr:cNvPr>
        <xdr:cNvSpPr/>
      </xdr:nvSpPr>
      <xdr:spPr>
        <a:xfrm>
          <a:off x="18735040" y="17914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24130</xdr:rowOff>
    </xdr:from>
    <xdr:to>
      <xdr:col>116</xdr:col>
      <xdr:colOff>63500</xdr:colOff>
      <xdr:row>107</xdr:row>
      <xdr:rowOff>43180</xdr:rowOff>
    </xdr:to>
    <xdr:cxnSp macro="">
      <xdr:nvCxnSpPr>
        <xdr:cNvPr id="777" name="直線コネクタ 776">
          <a:extLst>
            <a:ext uri="{FF2B5EF4-FFF2-40B4-BE49-F238E27FC236}">
              <a16:creationId xmlns:a16="http://schemas.microsoft.com/office/drawing/2014/main" id="{C63A22AA-1CFF-45CF-8489-D431678E48DD}"/>
            </a:ext>
          </a:extLst>
        </xdr:cNvPr>
        <xdr:cNvCxnSpPr/>
      </xdr:nvCxnSpPr>
      <xdr:spPr>
        <a:xfrm>
          <a:off x="18778220" y="1796161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778" name="楕円 777">
          <a:extLst>
            <a:ext uri="{FF2B5EF4-FFF2-40B4-BE49-F238E27FC236}">
              <a16:creationId xmlns:a16="http://schemas.microsoft.com/office/drawing/2014/main" id="{08311292-F1F2-4B3F-805B-CF9D5C889BC8}"/>
            </a:ext>
          </a:extLst>
        </xdr:cNvPr>
        <xdr:cNvSpPr/>
      </xdr:nvSpPr>
      <xdr:spPr>
        <a:xfrm>
          <a:off x="17937480" y="1791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24130</xdr:rowOff>
    </xdr:from>
    <xdr:to>
      <xdr:col>111</xdr:col>
      <xdr:colOff>177800</xdr:colOff>
      <xdr:row>107</xdr:row>
      <xdr:rowOff>26670</xdr:rowOff>
    </xdr:to>
    <xdr:cxnSp macro="">
      <xdr:nvCxnSpPr>
        <xdr:cNvPr id="779" name="直線コネクタ 778">
          <a:extLst>
            <a:ext uri="{FF2B5EF4-FFF2-40B4-BE49-F238E27FC236}">
              <a16:creationId xmlns:a16="http://schemas.microsoft.com/office/drawing/2014/main" id="{49B3FE73-7F6E-4C85-A039-A0D8C3FEB8C5}"/>
            </a:ext>
          </a:extLst>
        </xdr:cNvPr>
        <xdr:cNvCxnSpPr/>
      </xdr:nvCxnSpPr>
      <xdr:spPr>
        <a:xfrm flipV="1">
          <a:off x="17988280" y="1796161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80" name="楕円 779">
          <a:extLst>
            <a:ext uri="{FF2B5EF4-FFF2-40B4-BE49-F238E27FC236}">
              <a16:creationId xmlns:a16="http://schemas.microsoft.com/office/drawing/2014/main" id="{F5195C68-DB44-4D81-A348-EAFDAFA1EDC4}"/>
            </a:ext>
          </a:extLst>
        </xdr:cNvPr>
        <xdr:cNvSpPr/>
      </xdr:nvSpPr>
      <xdr:spPr>
        <a:xfrm>
          <a:off x="1716278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30480</xdr:rowOff>
    </xdr:to>
    <xdr:cxnSp macro="">
      <xdr:nvCxnSpPr>
        <xdr:cNvPr id="781" name="直線コネクタ 780">
          <a:extLst>
            <a:ext uri="{FF2B5EF4-FFF2-40B4-BE49-F238E27FC236}">
              <a16:creationId xmlns:a16="http://schemas.microsoft.com/office/drawing/2014/main" id="{0187D792-D824-41E6-8940-3111A86EBB18}"/>
            </a:ext>
          </a:extLst>
        </xdr:cNvPr>
        <xdr:cNvCxnSpPr/>
      </xdr:nvCxnSpPr>
      <xdr:spPr>
        <a:xfrm flipV="1">
          <a:off x="17213580" y="179641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id="{19BD6E1F-E66B-40D2-BF72-2307FD7B7CB5}"/>
            </a:ext>
          </a:extLst>
        </xdr:cNvPr>
        <xdr:cNvSpPr txBox="1"/>
      </xdr:nvSpPr>
      <xdr:spPr>
        <a:xfrm>
          <a:off x="1856112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id="{946C200C-DBC3-4D0E-90F1-B4A14EBFBAEA}"/>
            </a:ext>
          </a:extLst>
        </xdr:cNvPr>
        <xdr:cNvSpPr txBox="1"/>
      </xdr:nvSpPr>
      <xdr:spPr>
        <a:xfrm>
          <a:off x="1777626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a:extLst>
            <a:ext uri="{FF2B5EF4-FFF2-40B4-BE49-F238E27FC236}">
              <a16:creationId xmlns:a16="http://schemas.microsoft.com/office/drawing/2014/main" id="{198A494C-11F8-4A80-B5A2-70A481226E85}"/>
            </a:ext>
          </a:extLst>
        </xdr:cNvPr>
        <xdr:cNvSpPr txBox="1"/>
      </xdr:nvSpPr>
      <xdr:spPr>
        <a:xfrm>
          <a:off x="17001567" y="175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66057</xdr:rowOff>
    </xdr:from>
    <xdr:ext cx="469744" cy="259045"/>
    <xdr:sp macro="" textlink="">
      <xdr:nvSpPr>
        <xdr:cNvPr id="785" name="n_1mainValue【公民館】&#10;一人当たり面積">
          <a:extLst>
            <a:ext uri="{FF2B5EF4-FFF2-40B4-BE49-F238E27FC236}">
              <a16:creationId xmlns:a16="http://schemas.microsoft.com/office/drawing/2014/main" id="{2A17D120-6A88-4BB8-96AD-E18B27D18A1C}"/>
            </a:ext>
          </a:extLst>
        </xdr:cNvPr>
        <xdr:cNvSpPr txBox="1"/>
      </xdr:nvSpPr>
      <xdr:spPr>
        <a:xfrm>
          <a:off x="18561127" y="180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786" name="n_2mainValue【公民館】&#10;一人当たり面積">
          <a:extLst>
            <a:ext uri="{FF2B5EF4-FFF2-40B4-BE49-F238E27FC236}">
              <a16:creationId xmlns:a16="http://schemas.microsoft.com/office/drawing/2014/main" id="{C058394D-7648-4F3A-B21F-5E14DE40C912}"/>
            </a:ext>
          </a:extLst>
        </xdr:cNvPr>
        <xdr:cNvSpPr txBox="1"/>
      </xdr:nvSpPr>
      <xdr:spPr>
        <a:xfrm>
          <a:off x="1777626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87" name="n_3mainValue【公民館】&#10;一人当たり面積">
          <a:extLst>
            <a:ext uri="{FF2B5EF4-FFF2-40B4-BE49-F238E27FC236}">
              <a16:creationId xmlns:a16="http://schemas.microsoft.com/office/drawing/2014/main" id="{B0C93D45-E4E8-4ACE-8EE6-D883320262F5}"/>
            </a:ext>
          </a:extLst>
        </xdr:cNvPr>
        <xdr:cNvSpPr txBox="1"/>
      </xdr:nvSpPr>
      <xdr:spPr>
        <a:xfrm>
          <a:off x="170015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9BAFEC7C-CE5F-4B5B-BCFB-87EDE03BB28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E53CA51E-E56D-4DBB-94F7-17D558A44C1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EA5F9332-6B35-431A-8AB8-E116461D64C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認定こども園・幼稚園・保育所：当町は認定こども園を所有しており、平成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年に園舎建築と比較的新しいため、類似団体平均を大きく下回っている。</a:t>
          </a:r>
          <a:endParaRPr kumimoji="1" lang="en-US" altLang="ja-JP" sz="1300">
            <a:solidFill>
              <a:schemeClr val="dk1"/>
            </a:solidFill>
            <a:effectLst/>
            <a:latin typeface="+mn-lt"/>
            <a:ea typeface="+mn-ea"/>
            <a:cs typeface="+mn-cs"/>
          </a:endParaRPr>
        </a:p>
        <a:p>
          <a:r>
            <a:rPr lang="ja-JP" altLang="en-US" sz="1300">
              <a:effectLst/>
            </a:rPr>
            <a:t>港湾・漁港：類似団体平均が大幅に改善されたこともあり、平均値を大きく上回っている。経年に伴う老朽化の進行を考慮し、計画的に修繕を行っていく必要がある。</a:t>
          </a:r>
          <a:endParaRPr lang="en-US"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15DD71-6ACF-4139-A325-E9332555ABC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FCDCEF-8470-42F1-9DC4-7FA06DE9F1F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524713-A695-44CC-AC92-C416DA21F6E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B7B368-8F02-4F81-8E72-3920B511F3B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AEC2EF-FD42-4500-A6DE-2FA5D4638E5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29521A-CB5B-4EB6-B2E3-944D2D8964F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3B9765-26B7-4C66-A0B7-40F6AA39D81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BBAD67-AFD5-4F67-ACA4-74E0713B18A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700000-D216-4212-8BAF-DDDAFE52DEA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F5DC22-10F3-4CED-8E93-49CB8A00269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A85EE6-DF89-4AA9-A636-381365F60D9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366C90-995A-4BDF-B6C1-0C9457A4CE1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B7BEC3-025C-417D-ADF7-7871AB7387A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D6E86B-EAA4-4E63-B1BE-6860A0C979A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D8B304-CF6E-4D1D-BAE9-7591854A687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DCD5A3-4D90-47B7-8672-CD460682239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6616EC-1701-4DC0-8B40-3FBFC08C99D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6BBE4A-2F51-48F0-8F41-DCCA5C885AF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C2FF6B-003E-4222-BABC-0CB6E6438AE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F4540C-8700-4002-A07C-A9EAC9FBB0F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0306BE-D308-4DE4-A060-CFF4A9333DA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EA95D4-1E6B-4519-909F-42CF3808F14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FFCF22-DDF1-40B0-AFA2-33DED9988D8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0A7500-DD5D-42ED-B283-719927C46F4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FBA3FB-2055-4027-B48B-B73BA7C524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3BD449-FC28-470B-9EF6-994A9770551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A414CB-4099-489A-AD7B-891F1636F61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ACC30A-A8AB-4892-AD2A-8D9B252F449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09A80E-77E8-4552-A37B-33EC5E33C89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C16FEB0-FE37-4A65-AA0A-BD845C66CFA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F4CC5D1-0DEC-4122-8D63-688C1B8B70C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19849EF-000F-43B1-8AC7-B767A3A5A97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A72B197-D3EF-48C8-BD52-4004AF62769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B07D91D-E34F-47EC-BDE0-605B54854CA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4196874-EA44-4AFB-B979-889561F83A7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9B91B95-CD90-44E9-96D5-AF815BA98C6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95A99D7-032E-4DB6-AE4A-805CE42E812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7F9917-0A81-46CE-BEC8-30865F2967D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CDFAF7C-6B1E-479C-9C89-00F36766DF1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C07B5A4-070C-403D-B269-AECA10D55FF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B738AA0-1525-4E54-86A4-5743B6C5081B}"/>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CABD218-8BF3-46EB-B3CF-5EEDAEC2F15E}"/>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382CE9F-8654-4318-A64B-09E58C369C4C}"/>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91EB85D-2B49-4682-9145-C28979E9DAF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260E208-49FB-403F-BBD6-5ACEA7CC5EC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6AE3714-57F9-46F5-A467-86CD406227D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FE44BDB-2582-41B0-8604-8414F284203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F743FE4-C000-4558-9B0E-A4DBBD3750E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29F1B16-DAFB-4248-9D97-07B469B92894}"/>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D738826-2AE4-482D-8E10-3515C538BBC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B7AEB6F-F83C-4F35-A257-0420AF9F344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6F5DF3F-0BB4-40A1-B9C6-96E42BFC9AF1}"/>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FEE918A-51A3-4E13-AD0E-410FCEB7795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12C1B62-DB6E-4ADE-A587-D9B76D4D192C}"/>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A8CEEE7-B5A2-4CCA-A162-14A23C94DA6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4E2EE845-35C0-48B6-9ED6-2D6A0852EDC7}"/>
            </a:ext>
          </a:extLst>
        </xdr:cNvPr>
        <xdr:cNvCxnSpPr/>
      </xdr:nvCxnSpPr>
      <xdr:spPr>
        <a:xfrm flipV="1">
          <a:off x="4086225" y="5534842"/>
          <a:ext cx="0" cy="147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4024F648-0AFD-4F74-8DB9-DBF68249E31A}"/>
            </a:ext>
          </a:extLst>
        </xdr:cNvPr>
        <xdr:cNvSpPr txBox="1"/>
      </xdr:nvSpPr>
      <xdr:spPr>
        <a:xfrm>
          <a:off x="4124960" y="7010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82506D5F-6E88-4CC6-93B4-3908419E8357}"/>
            </a:ext>
          </a:extLst>
        </xdr:cNvPr>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259A78A2-597B-4D77-AEBC-6DD391D7DCED}"/>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ED6A423-2EA2-4879-AF99-CCB7AB07ECA2}"/>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BA642262-2D11-4992-A05D-22C22114D835}"/>
            </a:ext>
          </a:extLst>
        </xdr:cNvPr>
        <xdr:cNvSpPr txBox="1"/>
      </xdr:nvSpPr>
      <xdr:spPr>
        <a:xfrm>
          <a:off x="4124960" y="64215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68133957-77ED-4E6D-AC3B-5806F62CBBEC}"/>
            </a:ext>
          </a:extLst>
        </xdr:cNvPr>
        <xdr:cNvSpPr/>
      </xdr:nvSpPr>
      <xdr:spPr>
        <a:xfrm>
          <a:off x="403606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239785E4-1143-48FE-A294-7A965B4D0891}"/>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DABBA5F9-7EC3-4BCB-AD97-56A413491D6E}"/>
            </a:ext>
          </a:extLst>
        </xdr:cNvPr>
        <xdr:cNvSpPr/>
      </xdr:nvSpPr>
      <xdr:spPr>
        <a:xfrm>
          <a:off x="25146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id="{DD7C7329-D331-4A27-9794-83A57BA0F4C2}"/>
            </a:ext>
          </a:extLst>
        </xdr:cNvPr>
        <xdr:cNvSpPr/>
      </xdr:nvSpPr>
      <xdr:spPr>
        <a:xfrm>
          <a:off x="173990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9EFB98A-9F10-49BD-9123-0EBDAF1ADF3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135FA76-E705-484D-93BF-BD17A6E2E7E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D29923-A6E6-4744-8ABF-AF085F882FA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AC9C7A-DFE9-415C-8BA5-A437753232B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90B9CB-2124-47F9-A3B0-72339BD0AC4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2" name="楕円 71">
          <a:extLst>
            <a:ext uri="{FF2B5EF4-FFF2-40B4-BE49-F238E27FC236}">
              <a16:creationId xmlns:a16="http://schemas.microsoft.com/office/drawing/2014/main" id="{3A5FC0F2-6734-4827-8BB7-E41D8B6087C7}"/>
            </a:ext>
          </a:extLst>
        </xdr:cNvPr>
        <xdr:cNvSpPr/>
      </xdr:nvSpPr>
      <xdr:spPr>
        <a:xfrm>
          <a:off x="4036060" y="6358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7455</xdr:rowOff>
    </xdr:from>
    <xdr:ext cx="405111" cy="259045"/>
    <xdr:sp macro="" textlink="">
      <xdr:nvSpPr>
        <xdr:cNvPr id="73" name="【図書館】&#10;有形固定資産減価償却率該当値テキスト">
          <a:extLst>
            <a:ext uri="{FF2B5EF4-FFF2-40B4-BE49-F238E27FC236}">
              <a16:creationId xmlns:a16="http://schemas.microsoft.com/office/drawing/2014/main" id="{5817F426-5ACA-4EAE-8BA4-73407B9114B3}"/>
            </a:ext>
          </a:extLst>
        </xdr:cNvPr>
        <xdr:cNvSpPr txBox="1"/>
      </xdr:nvSpPr>
      <xdr:spPr>
        <a:xfrm>
          <a:off x="4124960"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4" name="楕円 73">
          <a:extLst>
            <a:ext uri="{FF2B5EF4-FFF2-40B4-BE49-F238E27FC236}">
              <a16:creationId xmlns:a16="http://schemas.microsoft.com/office/drawing/2014/main" id="{E85FAECB-143A-4743-8718-B750D73CB07F}"/>
            </a:ext>
          </a:extLst>
        </xdr:cNvPr>
        <xdr:cNvSpPr/>
      </xdr:nvSpPr>
      <xdr:spPr>
        <a:xfrm>
          <a:off x="3312160" y="637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59872</xdr:rowOff>
    </xdr:to>
    <xdr:cxnSp macro="">
      <xdr:nvCxnSpPr>
        <xdr:cNvPr id="75" name="直線コネクタ 74">
          <a:extLst>
            <a:ext uri="{FF2B5EF4-FFF2-40B4-BE49-F238E27FC236}">
              <a16:creationId xmlns:a16="http://schemas.microsoft.com/office/drawing/2014/main" id="{4D753E7D-C053-43AA-A393-0C983121D0C7}"/>
            </a:ext>
          </a:extLst>
        </xdr:cNvPr>
        <xdr:cNvCxnSpPr/>
      </xdr:nvCxnSpPr>
      <xdr:spPr>
        <a:xfrm flipV="1">
          <a:off x="3355340" y="6405698"/>
          <a:ext cx="7315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6" name="楕円 75">
          <a:extLst>
            <a:ext uri="{FF2B5EF4-FFF2-40B4-BE49-F238E27FC236}">
              <a16:creationId xmlns:a16="http://schemas.microsoft.com/office/drawing/2014/main" id="{F9BB9ECF-8920-49E7-A52E-7F71E7C02786}"/>
            </a:ext>
          </a:extLst>
        </xdr:cNvPr>
        <xdr:cNvSpPr/>
      </xdr:nvSpPr>
      <xdr:spPr>
        <a:xfrm>
          <a:off x="2514600" y="64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7" name="直線コネクタ 76">
          <a:extLst>
            <a:ext uri="{FF2B5EF4-FFF2-40B4-BE49-F238E27FC236}">
              <a16:creationId xmlns:a16="http://schemas.microsoft.com/office/drawing/2014/main" id="{7783C965-DF41-40DF-83DE-01AD999BD4D9}"/>
            </a:ext>
          </a:extLst>
        </xdr:cNvPr>
        <xdr:cNvCxnSpPr/>
      </xdr:nvCxnSpPr>
      <xdr:spPr>
        <a:xfrm flipV="1">
          <a:off x="2565400" y="643019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78" name="楕円 77">
          <a:extLst>
            <a:ext uri="{FF2B5EF4-FFF2-40B4-BE49-F238E27FC236}">
              <a16:creationId xmlns:a16="http://schemas.microsoft.com/office/drawing/2014/main" id="{1BC3EA3D-0948-4161-BB13-62FFEE33B3CC}"/>
            </a:ext>
          </a:extLst>
        </xdr:cNvPr>
        <xdr:cNvSpPr/>
      </xdr:nvSpPr>
      <xdr:spPr>
        <a:xfrm>
          <a:off x="173990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79" name="直線コネクタ 78">
          <a:extLst>
            <a:ext uri="{FF2B5EF4-FFF2-40B4-BE49-F238E27FC236}">
              <a16:creationId xmlns:a16="http://schemas.microsoft.com/office/drawing/2014/main" id="{31F5A802-E15B-475B-99D6-313975B2F963}"/>
            </a:ext>
          </a:extLst>
        </xdr:cNvPr>
        <xdr:cNvCxnSpPr/>
      </xdr:nvCxnSpPr>
      <xdr:spPr>
        <a:xfrm flipV="1">
          <a:off x="1790700" y="646284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9C29D762-B443-4A23-A498-5DBCDD2B9326}"/>
            </a:ext>
          </a:extLst>
        </xdr:cNvPr>
        <xdr:cNvSpPr txBox="1"/>
      </xdr:nvSpPr>
      <xdr:spPr>
        <a:xfrm>
          <a:off x="317056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id="{D65E1658-2875-4923-A033-65BB65F17DC4}"/>
            </a:ext>
          </a:extLst>
        </xdr:cNvPr>
        <xdr:cNvSpPr txBox="1"/>
      </xdr:nvSpPr>
      <xdr:spPr>
        <a:xfrm>
          <a:off x="23857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2" name="n_3aveValue【図書館】&#10;有形固定資産減価償却率">
          <a:extLst>
            <a:ext uri="{FF2B5EF4-FFF2-40B4-BE49-F238E27FC236}">
              <a16:creationId xmlns:a16="http://schemas.microsoft.com/office/drawing/2014/main" id="{A94622E1-9BA9-45B0-B283-4D83D77DA907}"/>
            </a:ext>
          </a:extLst>
        </xdr:cNvPr>
        <xdr:cNvSpPr txBox="1"/>
      </xdr:nvSpPr>
      <xdr:spPr>
        <a:xfrm>
          <a:off x="161100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3" name="n_1mainValue【図書館】&#10;有形固定資産減価償却率">
          <a:extLst>
            <a:ext uri="{FF2B5EF4-FFF2-40B4-BE49-F238E27FC236}">
              <a16:creationId xmlns:a16="http://schemas.microsoft.com/office/drawing/2014/main" id="{0A59A4A3-4883-4BA2-8731-78F6D1B6BC9C}"/>
            </a:ext>
          </a:extLst>
        </xdr:cNvPr>
        <xdr:cNvSpPr txBox="1"/>
      </xdr:nvSpPr>
      <xdr:spPr>
        <a:xfrm>
          <a:off x="317056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4" name="n_2mainValue【図書館】&#10;有形固定資産減価償却率">
          <a:extLst>
            <a:ext uri="{FF2B5EF4-FFF2-40B4-BE49-F238E27FC236}">
              <a16:creationId xmlns:a16="http://schemas.microsoft.com/office/drawing/2014/main" id="{2A186AB0-BEEE-4F29-8F9C-BFDCC23DEFEC}"/>
            </a:ext>
          </a:extLst>
        </xdr:cNvPr>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85" name="n_3mainValue【図書館】&#10;有形固定資産減価償却率">
          <a:extLst>
            <a:ext uri="{FF2B5EF4-FFF2-40B4-BE49-F238E27FC236}">
              <a16:creationId xmlns:a16="http://schemas.microsoft.com/office/drawing/2014/main" id="{9704708D-E173-4EED-B61E-545DDCE50C7F}"/>
            </a:ext>
          </a:extLst>
        </xdr:cNvPr>
        <xdr:cNvSpPr txBox="1"/>
      </xdr:nvSpPr>
      <xdr:spPr>
        <a:xfrm>
          <a:off x="161100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BF0AF2D-9056-4DD8-8B5D-357A75CB2C9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3289838-F7CA-43E8-858B-4544B02FED5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66BB7C4-39F4-4E4C-9206-524A6DEFA99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3A684EF-8171-4DD0-B19E-6A96FFF45D1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19BD790-E8F3-4AA0-8136-F769DE482A5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66D1BFB-C192-4FE8-872F-0C9F703BF02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E8A7F64-FF98-4456-98A5-69B76E46FCC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C2B345B-B4C8-4A9D-A328-FF8AC68D11D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5676DC5B-FB92-479E-B3F4-405106C79DC1}"/>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6E89BA5-6969-40DF-9325-1FB285071DD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54C2B1B-3E93-4982-A5F1-FAC3DBC54F2C}"/>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391A017-E4F7-4943-AC47-CB3B4458788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D4499D4-765C-48D0-9367-C3A6FAAB719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6F839AF-9259-4D15-875F-BDF9168605F3}"/>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7FE92BB6-0DB5-4E3C-A5F5-273914C6B82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6DFD2B4E-B6F5-4257-902D-53300385B348}"/>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AC04C3E-028F-4F6C-8C35-E29A2B860A8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A2F8FA3-3960-48D4-8581-2E30EFC9607E}"/>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DC6E2F7-98B2-4751-843B-F49DE4866297}"/>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98B6E2CC-3AF5-491C-9407-142894E08D7E}"/>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7CED204-6255-4E3C-A452-22DCA46F727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762BC9BF-A610-4932-B702-323B25EFC0B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9026A09-9993-41FC-84C7-49DC6E82EDA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id="{7DF0C950-4599-44B2-9E00-87F5141FB357}"/>
            </a:ext>
          </a:extLst>
        </xdr:cNvPr>
        <xdr:cNvCxnSpPr/>
      </xdr:nvCxnSpPr>
      <xdr:spPr>
        <a:xfrm flipV="1">
          <a:off x="9219565" y="55359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id="{26DFBFB7-3FD4-421F-905C-2524099E11C7}"/>
            </a:ext>
          </a:extLst>
        </xdr:cNvPr>
        <xdr:cNvSpPr txBox="1"/>
      </xdr:nvSpPr>
      <xdr:spPr>
        <a:xfrm>
          <a:off x="92583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id="{A2188791-A02E-4CAF-99B9-F4BD4BA37AD4}"/>
            </a:ext>
          </a:extLst>
        </xdr:cNvPr>
        <xdr:cNvCxnSpPr/>
      </xdr:nvCxnSpPr>
      <xdr:spPr>
        <a:xfrm>
          <a:off x="915416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id="{66BD5902-4760-4700-9BFD-D6F73E8EFEC5}"/>
            </a:ext>
          </a:extLst>
        </xdr:cNvPr>
        <xdr:cNvSpPr txBox="1"/>
      </xdr:nvSpPr>
      <xdr:spPr>
        <a:xfrm>
          <a:off x="9258300"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id="{A14CC050-B7C5-4426-8585-F18222BDA17B}"/>
            </a:ext>
          </a:extLst>
        </xdr:cNvPr>
        <xdr:cNvCxnSpPr/>
      </xdr:nvCxnSpPr>
      <xdr:spPr>
        <a:xfrm>
          <a:off x="9154160" y="5535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id="{79B89CB9-7C69-45C6-B795-985A917C2D4C}"/>
            </a:ext>
          </a:extLst>
        </xdr:cNvPr>
        <xdr:cNvSpPr txBox="1"/>
      </xdr:nvSpPr>
      <xdr:spPr>
        <a:xfrm>
          <a:off x="92583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id="{C2266CF8-AC40-4A49-B40F-2C36D2DE064F}"/>
            </a:ext>
          </a:extLst>
        </xdr:cNvPr>
        <xdr:cNvSpPr/>
      </xdr:nvSpPr>
      <xdr:spPr>
        <a:xfrm>
          <a:off x="919226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id="{14CB5764-6D7B-4844-A7FE-E1D946559ED8}"/>
            </a:ext>
          </a:extLst>
        </xdr:cNvPr>
        <xdr:cNvSpPr/>
      </xdr:nvSpPr>
      <xdr:spPr>
        <a:xfrm>
          <a:off x="844550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id="{E26ACBD2-8937-420E-823A-14E51394FDF7}"/>
            </a:ext>
          </a:extLst>
        </xdr:cNvPr>
        <xdr:cNvSpPr/>
      </xdr:nvSpPr>
      <xdr:spPr>
        <a:xfrm>
          <a:off x="7670800" y="6708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10A8AA6-B536-4ECA-AE25-C989F8D142EA}"/>
            </a:ext>
          </a:extLst>
        </xdr:cNvPr>
        <xdr:cNvSpPr/>
      </xdr:nvSpPr>
      <xdr:spPr>
        <a:xfrm>
          <a:off x="68732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C39ABDD-BFD8-4F4A-BE43-73B52AB5EDB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09FCE4A-6BB7-48E3-9961-0653A4AC83A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1403B26-9558-4B9D-88E1-67E007BE16B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404996C-9A5A-49C4-8FAB-33B5847EE08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6D51597-D79F-443A-921A-7FCD9E54053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24" name="楕円 123">
          <a:extLst>
            <a:ext uri="{FF2B5EF4-FFF2-40B4-BE49-F238E27FC236}">
              <a16:creationId xmlns:a16="http://schemas.microsoft.com/office/drawing/2014/main" id="{4464531F-1EF3-4C78-A5E1-3E6E53CD206B}"/>
            </a:ext>
          </a:extLst>
        </xdr:cNvPr>
        <xdr:cNvSpPr/>
      </xdr:nvSpPr>
      <xdr:spPr>
        <a:xfrm>
          <a:off x="9192260" y="6750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22877</xdr:rowOff>
    </xdr:from>
    <xdr:ext cx="469744" cy="259045"/>
    <xdr:sp macro="" textlink="">
      <xdr:nvSpPr>
        <xdr:cNvPr id="125" name="【図書館】&#10;一人当たり面積該当値テキスト">
          <a:extLst>
            <a:ext uri="{FF2B5EF4-FFF2-40B4-BE49-F238E27FC236}">
              <a16:creationId xmlns:a16="http://schemas.microsoft.com/office/drawing/2014/main" id="{8CCA4F77-600C-43DC-A89E-ADAA97115764}"/>
            </a:ext>
          </a:extLst>
        </xdr:cNvPr>
        <xdr:cNvSpPr txBox="1"/>
      </xdr:nvSpPr>
      <xdr:spPr>
        <a:xfrm>
          <a:off x="92583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52070</xdr:rowOff>
    </xdr:from>
    <xdr:to>
      <xdr:col>50</xdr:col>
      <xdr:colOff>165100</xdr:colOff>
      <xdr:row>40</xdr:row>
      <xdr:rowOff>153670</xdr:rowOff>
    </xdr:to>
    <xdr:sp macro="" textlink="">
      <xdr:nvSpPr>
        <xdr:cNvPr id="126" name="楕円 125">
          <a:extLst>
            <a:ext uri="{FF2B5EF4-FFF2-40B4-BE49-F238E27FC236}">
              <a16:creationId xmlns:a16="http://schemas.microsoft.com/office/drawing/2014/main" id="{411D943C-B3FF-4F2D-8F9D-F3730FDBDC1B}"/>
            </a:ext>
          </a:extLst>
        </xdr:cNvPr>
        <xdr:cNvSpPr/>
      </xdr:nvSpPr>
      <xdr:spPr>
        <a:xfrm>
          <a:off x="844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102870</xdr:rowOff>
    </xdr:to>
    <xdr:cxnSp macro="">
      <xdr:nvCxnSpPr>
        <xdr:cNvPr id="127" name="直線コネクタ 126">
          <a:extLst>
            <a:ext uri="{FF2B5EF4-FFF2-40B4-BE49-F238E27FC236}">
              <a16:creationId xmlns:a16="http://schemas.microsoft.com/office/drawing/2014/main" id="{86CF00B5-DDD9-49E5-92C6-85D8BECF4552}"/>
            </a:ext>
          </a:extLst>
        </xdr:cNvPr>
        <xdr:cNvCxnSpPr/>
      </xdr:nvCxnSpPr>
      <xdr:spPr>
        <a:xfrm flipV="1">
          <a:off x="8496300" y="680085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52070</xdr:rowOff>
    </xdr:from>
    <xdr:to>
      <xdr:col>46</xdr:col>
      <xdr:colOff>38100</xdr:colOff>
      <xdr:row>40</xdr:row>
      <xdr:rowOff>153670</xdr:rowOff>
    </xdr:to>
    <xdr:sp macro="" textlink="">
      <xdr:nvSpPr>
        <xdr:cNvPr id="128" name="楕円 127">
          <a:extLst>
            <a:ext uri="{FF2B5EF4-FFF2-40B4-BE49-F238E27FC236}">
              <a16:creationId xmlns:a16="http://schemas.microsoft.com/office/drawing/2014/main" id="{1A53AF19-F632-4211-A7F3-2FAFA98F2233}"/>
            </a:ext>
          </a:extLst>
        </xdr:cNvPr>
        <xdr:cNvSpPr/>
      </xdr:nvSpPr>
      <xdr:spPr>
        <a:xfrm>
          <a:off x="7670800" y="675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102870</xdr:rowOff>
    </xdr:from>
    <xdr:to>
      <xdr:col>50</xdr:col>
      <xdr:colOff>114300</xdr:colOff>
      <xdr:row>40</xdr:row>
      <xdr:rowOff>102870</xdr:rowOff>
    </xdr:to>
    <xdr:cxnSp macro="">
      <xdr:nvCxnSpPr>
        <xdr:cNvPr id="129" name="直線コネクタ 128">
          <a:extLst>
            <a:ext uri="{FF2B5EF4-FFF2-40B4-BE49-F238E27FC236}">
              <a16:creationId xmlns:a16="http://schemas.microsoft.com/office/drawing/2014/main" id="{D24DE842-C3FF-4E2F-872F-5EFEC34F3CBF}"/>
            </a:ext>
          </a:extLst>
        </xdr:cNvPr>
        <xdr:cNvCxnSpPr/>
      </xdr:nvCxnSpPr>
      <xdr:spPr>
        <a:xfrm>
          <a:off x="7713980" y="68084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0" name="楕円 129">
          <a:extLst>
            <a:ext uri="{FF2B5EF4-FFF2-40B4-BE49-F238E27FC236}">
              <a16:creationId xmlns:a16="http://schemas.microsoft.com/office/drawing/2014/main" id="{943A1756-1D66-410B-A968-F9BECC298987}"/>
            </a:ext>
          </a:extLst>
        </xdr:cNvPr>
        <xdr:cNvSpPr/>
      </xdr:nvSpPr>
      <xdr:spPr>
        <a:xfrm>
          <a:off x="687324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102870</xdr:rowOff>
    </xdr:from>
    <xdr:to>
      <xdr:col>45</xdr:col>
      <xdr:colOff>177800</xdr:colOff>
      <xdr:row>40</xdr:row>
      <xdr:rowOff>110490</xdr:rowOff>
    </xdr:to>
    <xdr:cxnSp macro="">
      <xdr:nvCxnSpPr>
        <xdr:cNvPr id="131" name="直線コネクタ 130">
          <a:extLst>
            <a:ext uri="{FF2B5EF4-FFF2-40B4-BE49-F238E27FC236}">
              <a16:creationId xmlns:a16="http://schemas.microsoft.com/office/drawing/2014/main" id="{4129DF35-72ED-4FC0-837E-56FA46E85EC6}"/>
            </a:ext>
          </a:extLst>
        </xdr:cNvPr>
        <xdr:cNvCxnSpPr/>
      </xdr:nvCxnSpPr>
      <xdr:spPr>
        <a:xfrm flipV="1">
          <a:off x="6924040" y="68084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id="{97D66573-A8A9-4231-8B5C-0D7E28D2EDE1}"/>
            </a:ext>
          </a:extLst>
        </xdr:cNvPr>
        <xdr:cNvSpPr txBox="1"/>
      </xdr:nvSpPr>
      <xdr:spPr>
        <a:xfrm>
          <a:off x="827158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a:extLst>
            <a:ext uri="{FF2B5EF4-FFF2-40B4-BE49-F238E27FC236}">
              <a16:creationId xmlns:a16="http://schemas.microsoft.com/office/drawing/2014/main" id="{501153EC-CB41-4093-86CE-DE085CBBB074}"/>
            </a:ext>
          </a:extLst>
        </xdr:cNvPr>
        <xdr:cNvSpPr txBox="1"/>
      </xdr:nvSpPr>
      <xdr:spPr>
        <a:xfrm>
          <a:off x="750958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2E98F53D-9914-4EE0-9A6E-02F65113AEF9}"/>
            </a:ext>
          </a:extLst>
        </xdr:cNvPr>
        <xdr:cNvSpPr txBox="1"/>
      </xdr:nvSpPr>
      <xdr:spPr>
        <a:xfrm>
          <a:off x="67120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144797</xdr:rowOff>
    </xdr:from>
    <xdr:ext cx="469744" cy="259045"/>
    <xdr:sp macro="" textlink="">
      <xdr:nvSpPr>
        <xdr:cNvPr id="135" name="n_1mainValue【図書館】&#10;一人当たり面積">
          <a:extLst>
            <a:ext uri="{FF2B5EF4-FFF2-40B4-BE49-F238E27FC236}">
              <a16:creationId xmlns:a16="http://schemas.microsoft.com/office/drawing/2014/main" id="{5F9728EA-F9D9-4A26-A80F-2C0B557E315A}"/>
            </a:ext>
          </a:extLst>
        </xdr:cNvPr>
        <xdr:cNvSpPr txBox="1"/>
      </xdr:nvSpPr>
      <xdr:spPr>
        <a:xfrm>
          <a:off x="827158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144797</xdr:rowOff>
    </xdr:from>
    <xdr:ext cx="469744" cy="259045"/>
    <xdr:sp macro="" textlink="">
      <xdr:nvSpPr>
        <xdr:cNvPr id="136" name="n_2mainValue【図書館】&#10;一人当たり面積">
          <a:extLst>
            <a:ext uri="{FF2B5EF4-FFF2-40B4-BE49-F238E27FC236}">
              <a16:creationId xmlns:a16="http://schemas.microsoft.com/office/drawing/2014/main" id="{FAADBE82-7AEE-4B72-AB2C-FDCFD3633C25}"/>
            </a:ext>
          </a:extLst>
        </xdr:cNvPr>
        <xdr:cNvSpPr txBox="1"/>
      </xdr:nvSpPr>
      <xdr:spPr>
        <a:xfrm>
          <a:off x="750958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152417</xdr:rowOff>
    </xdr:from>
    <xdr:ext cx="469744" cy="259045"/>
    <xdr:sp macro="" textlink="">
      <xdr:nvSpPr>
        <xdr:cNvPr id="137" name="n_3mainValue【図書館】&#10;一人当たり面積">
          <a:extLst>
            <a:ext uri="{FF2B5EF4-FFF2-40B4-BE49-F238E27FC236}">
              <a16:creationId xmlns:a16="http://schemas.microsoft.com/office/drawing/2014/main" id="{E2AB983D-89D2-437B-A146-6649C855E8FC}"/>
            </a:ext>
          </a:extLst>
        </xdr:cNvPr>
        <xdr:cNvSpPr txBox="1"/>
      </xdr:nvSpPr>
      <xdr:spPr>
        <a:xfrm>
          <a:off x="67120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4BD2E76-9D10-4E41-A09D-7294CFD6569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09F5FBD-0B8B-48DB-A461-BC9CCB94817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4B45D74-9C36-4913-8B6E-E44794FDCAC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0CF8690-0E5D-409F-B939-A3089960023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B6E2F6E-CFFD-4802-8F68-DCB579343FF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634764CC-3C6B-4C22-93D0-618957F6D51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8EFC14B-A904-4F5E-84FC-1F0F5F618FD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17E9CC8-7A0F-4361-ACA6-D76500002C7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75DCC5A-F8A4-4F63-A777-208AF48DB69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AC5910A5-9F20-4B7D-BF36-581520AD6BA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520D7C18-0EFB-4DC3-BAA8-084A2D8AF61B}"/>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E0265FC2-C03B-40A1-B129-4EEE4F8D42B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9C69BE5-C3BE-4467-8703-698E15217306}"/>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8F2644D6-14A3-4845-8FC6-FA930ECB1DE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00C1C6C-42CA-443D-A5C5-8AB36E855FC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FB988813-D7B9-4ACB-8227-67E43D37D61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5FAE0E72-9CCF-4592-BC86-CEAE578EF346}"/>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F3EDCC47-0F02-4328-B2C6-7CC2580800DF}"/>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AA6454BE-1F24-4DBE-B69A-56AF25B6982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2B3D4D0B-79D8-40A1-85B6-17A42E9D3AE4}"/>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937A927B-7E16-42E0-8C05-E736D09F275D}"/>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0560CC4-0216-4537-88BE-B3D25704F75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BD02A6D4-07AA-425A-BE8E-0F3A279EB09C}"/>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AF11CECA-2C4E-48CC-96D7-F0CAAAD8221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id="{E9BB7897-6A3E-415C-A9F0-11FF6544D7F5}"/>
            </a:ext>
          </a:extLst>
        </xdr:cNvPr>
        <xdr:cNvCxnSpPr/>
      </xdr:nvCxnSpPr>
      <xdr:spPr>
        <a:xfrm flipV="1">
          <a:off x="4086225" y="931545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15274147-3014-4EC3-9646-723FA373879F}"/>
            </a:ext>
          </a:extLst>
        </xdr:cNvPr>
        <xdr:cNvSpPr txBox="1"/>
      </xdr:nvSpPr>
      <xdr:spPr>
        <a:xfrm>
          <a:off x="412496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id="{9E17F7FB-380E-4DA2-A144-B77012340274}"/>
            </a:ext>
          </a:extLst>
        </xdr:cNvPr>
        <xdr:cNvCxnSpPr/>
      </xdr:nvCxnSpPr>
      <xdr:spPr>
        <a:xfrm>
          <a:off x="402082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8311D3AB-4831-4914-A79A-5C652AFE3104}"/>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FC4188B6-DA72-4C42-BDC7-FA2EAA6FFC03}"/>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04410CA-25BD-4A34-B48C-23CF503BA8B4}"/>
            </a:ext>
          </a:extLst>
        </xdr:cNvPr>
        <xdr:cNvSpPr txBox="1"/>
      </xdr:nvSpPr>
      <xdr:spPr>
        <a:xfrm>
          <a:off x="4124960" y="9888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id="{DA4F3275-C9CF-4CB8-B00D-711EB0509E6E}"/>
            </a:ext>
          </a:extLst>
        </xdr:cNvPr>
        <xdr:cNvSpPr/>
      </xdr:nvSpPr>
      <xdr:spPr>
        <a:xfrm>
          <a:off x="403606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id="{6E89A8A0-A793-4364-9E75-A46E8A78F5B0}"/>
            </a:ext>
          </a:extLst>
        </xdr:cNvPr>
        <xdr:cNvSpPr/>
      </xdr:nvSpPr>
      <xdr:spPr>
        <a:xfrm>
          <a:off x="3312160" y="9980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id="{DAFB33B8-00F0-48E8-9D04-C25BF31A0238}"/>
            </a:ext>
          </a:extLst>
        </xdr:cNvPr>
        <xdr:cNvSpPr/>
      </xdr:nvSpPr>
      <xdr:spPr>
        <a:xfrm>
          <a:off x="25146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id="{B40ECE35-ED3F-44B9-907E-7ABCFC659D00}"/>
            </a:ext>
          </a:extLst>
        </xdr:cNvPr>
        <xdr:cNvSpPr/>
      </xdr:nvSpPr>
      <xdr:spPr>
        <a:xfrm>
          <a:off x="173990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36A9A01-8520-4263-9D0B-300603435F0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BED46F3-72E1-4F4A-AE4D-A00AAEAC12E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07940AF-D87A-4104-A96F-906DCD17AC7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25C4F62-D8E5-48DA-BF34-B45AF23D01D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312929D-7171-4E27-AD50-593F9C41986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77" name="楕円 176">
          <a:extLst>
            <a:ext uri="{FF2B5EF4-FFF2-40B4-BE49-F238E27FC236}">
              <a16:creationId xmlns:a16="http://schemas.microsoft.com/office/drawing/2014/main" id="{FAE1E170-872F-4066-BC7A-7977FE68D510}"/>
            </a:ext>
          </a:extLst>
        </xdr:cNvPr>
        <xdr:cNvSpPr/>
      </xdr:nvSpPr>
      <xdr:spPr>
        <a:xfrm>
          <a:off x="4036060" y="964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DDF2FD50-9C91-491E-9864-F7F3E546ECA3}"/>
            </a:ext>
          </a:extLst>
        </xdr:cNvPr>
        <xdr:cNvSpPr txBox="1"/>
      </xdr:nvSpPr>
      <xdr:spPr>
        <a:xfrm>
          <a:off x="4124960"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79" name="楕円 178">
          <a:extLst>
            <a:ext uri="{FF2B5EF4-FFF2-40B4-BE49-F238E27FC236}">
              <a16:creationId xmlns:a16="http://schemas.microsoft.com/office/drawing/2014/main" id="{89146C00-6D11-45BE-B4EE-5D09D297F354}"/>
            </a:ext>
          </a:extLst>
        </xdr:cNvPr>
        <xdr:cNvSpPr/>
      </xdr:nvSpPr>
      <xdr:spPr>
        <a:xfrm>
          <a:off x="3312160" y="9685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9525</xdr:rowOff>
    </xdr:to>
    <xdr:cxnSp macro="">
      <xdr:nvCxnSpPr>
        <xdr:cNvPr id="180" name="直線コネクタ 179">
          <a:extLst>
            <a:ext uri="{FF2B5EF4-FFF2-40B4-BE49-F238E27FC236}">
              <a16:creationId xmlns:a16="http://schemas.microsoft.com/office/drawing/2014/main" id="{BBE207D6-ADAD-4DA2-850C-42265FE8F2DE}"/>
            </a:ext>
          </a:extLst>
        </xdr:cNvPr>
        <xdr:cNvCxnSpPr/>
      </xdr:nvCxnSpPr>
      <xdr:spPr>
        <a:xfrm flipV="1">
          <a:off x="3355340" y="970026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81" name="楕円 180">
          <a:extLst>
            <a:ext uri="{FF2B5EF4-FFF2-40B4-BE49-F238E27FC236}">
              <a16:creationId xmlns:a16="http://schemas.microsoft.com/office/drawing/2014/main" id="{10447953-5BA2-4113-9BAE-C72667416B84}"/>
            </a:ext>
          </a:extLst>
        </xdr:cNvPr>
        <xdr:cNvSpPr/>
      </xdr:nvSpPr>
      <xdr:spPr>
        <a:xfrm>
          <a:off x="25146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xdr:rowOff>
    </xdr:from>
    <xdr:to>
      <xdr:col>19</xdr:col>
      <xdr:colOff>177800</xdr:colOff>
      <xdr:row>58</xdr:row>
      <xdr:rowOff>102870</xdr:rowOff>
    </xdr:to>
    <xdr:cxnSp macro="">
      <xdr:nvCxnSpPr>
        <xdr:cNvPr id="182" name="直線コネクタ 181">
          <a:extLst>
            <a:ext uri="{FF2B5EF4-FFF2-40B4-BE49-F238E27FC236}">
              <a16:creationId xmlns:a16="http://schemas.microsoft.com/office/drawing/2014/main" id="{4A404F61-1E96-4FC1-87AC-91800BA3980E}"/>
            </a:ext>
          </a:extLst>
        </xdr:cNvPr>
        <xdr:cNvCxnSpPr/>
      </xdr:nvCxnSpPr>
      <xdr:spPr>
        <a:xfrm flipV="1">
          <a:off x="2565400" y="9732645"/>
          <a:ext cx="78994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83" name="楕円 182">
          <a:extLst>
            <a:ext uri="{FF2B5EF4-FFF2-40B4-BE49-F238E27FC236}">
              <a16:creationId xmlns:a16="http://schemas.microsoft.com/office/drawing/2014/main" id="{07740B0E-3557-4D32-8E4E-FD858F92A9FE}"/>
            </a:ext>
          </a:extLst>
        </xdr:cNvPr>
        <xdr:cNvSpPr/>
      </xdr:nvSpPr>
      <xdr:spPr>
        <a:xfrm>
          <a:off x="1739900" y="981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184" name="直線コネクタ 183">
          <a:extLst>
            <a:ext uri="{FF2B5EF4-FFF2-40B4-BE49-F238E27FC236}">
              <a16:creationId xmlns:a16="http://schemas.microsoft.com/office/drawing/2014/main" id="{4556A29F-489F-4442-9FD9-25839A8E07CE}"/>
            </a:ext>
          </a:extLst>
        </xdr:cNvPr>
        <xdr:cNvCxnSpPr/>
      </xdr:nvCxnSpPr>
      <xdr:spPr>
        <a:xfrm flipV="1">
          <a:off x="1790700" y="98259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a:extLst>
            <a:ext uri="{FF2B5EF4-FFF2-40B4-BE49-F238E27FC236}">
              <a16:creationId xmlns:a16="http://schemas.microsoft.com/office/drawing/2014/main" id="{8AB22D7F-8823-45ED-A608-93AAC6B87F0E}"/>
            </a:ext>
          </a:extLst>
        </xdr:cNvPr>
        <xdr:cNvSpPr txBox="1"/>
      </xdr:nvSpPr>
      <xdr:spPr>
        <a:xfrm>
          <a:off x="317056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a:extLst>
            <a:ext uri="{FF2B5EF4-FFF2-40B4-BE49-F238E27FC236}">
              <a16:creationId xmlns:a16="http://schemas.microsoft.com/office/drawing/2014/main" id="{2BC15438-6ADE-4630-AAF3-A7395FA23452}"/>
            </a:ext>
          </a:extLst>
        </xdr:cNvPr>
        <xdr:cNvSpPr txBox="1"/>
      </xdr:nvSpPr>
      <xdr:spPr>
        <a:xfrm>
          <a:off x="238570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87" name="n_3aveValue【体育館・プール】&#10;有形固定資産減価償却率">
          <a:extLst>
            <a:ext uri="{FF2B5EF4-FFF2-40B4-BE49-F238E27FC236}">
              <a16:creationId xmlns:a16="http://schemas.microsoft.com/office/drawing/2014/main" id="{67A6ABA4-A4ED-4554-9D79-573BE67BAE34}"/>
            </a:ext>
          </a:extLst>
        </xdr:cNvPr>
        <xdr:cNvSpPr txBox="1"/>
      </xdr:nvSpPr>
      <xdr:spPr>
        <a:xfrm>
          <a:off x="161100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188" name="n_1mainValue【体育館・プール】&#10;有形固定資産減価償却率">
          <a:extLst>
            <a:ext uri="{FF2B5EF4-FFF2-40B4-BE49-F238E27FC236}">
              <a16:creationId xmlns:a16="http://schemas.microsoft.com/office/drawing/2014/main" id="{286068FA-7C54-4AEE-A7AD-90C827424EE8}"/>
            </a:ext>
          </a:extLst>
        </xdr:cNvPr>
        <xdr:cNvSpPr txBox="1"/>
      </xdr:nvSpPr>
      <xdr:spPr>
        <a:xfrm>
          <a:off x="317056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89" name="n_2mainValue【体育館・プール】&#10;有形固定資産減価償却率">
          <a:extLst>
            <a:ext uri="{FF2B5EF4-FFF2-40B4-BE49-F238E27FC236}">
              <a16:creationId xmlns:a16="http://schemas.microsoft.com/office/drawing/2014/main" id="{324D03F6-15E2-40F9-B09E-1B707184F0CB}"/>
            </a:ext>
          </a:extLst>
        </xdr:cNvPr>
        <xdr:cNvSpPr txBox="1"/>
      </xdr:nvSpPr>
      <xdr:spPr>
        <a:xfrm>
          <a:off x="23857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190" name="n_3mainValue【体育館・プール】&#10;有形固定資産減価償却率">
          <a:extLst>
            <a:ext uri="{FF2B5EF4-FFF2-40B4-BE49-F238E27FC236}">
              <a16:creationId xmlns:a16="http://schemas.microsoft.com/office/drawing/2014/main" id="{CD82C473-0E10-4295-9964-D071CF598C0D}"/>
            </a:ext>
          </a:extLst>
        </xdr:cNvPr>
        <xdr:cNvSpPr txBox="1"/>
      </xdr:nvSpPr>
      <xdr:spPr>
        <a:xfrm>
          <a:off x="161100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D125068-529C-41E0-9B08-CD3876EDE17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3740F8D8-F388-4763-9893-B413FB71964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DD7B52C0-A5C5-410F-8191-40BE5D537D3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657565DB-56C9-419A-9E8F-D50E95C91DD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6E2ED8F8-DDDB-4278-ADF7-83F67052904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1B232679-A627-481F-AB28-53B085C7C4F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5FF31C4-4C8E-4BCC-BB0D-350E034EDF7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330C83D4-2C97-4B9D-BBD4-F44BF5EE11E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9D513E7-C2AD-4957-A63C-1E87D3FAB86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7DA96C0-FE09-458E-8736-89AB4C12BD1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367D7C88-E679-4B6A-9A63-9CB80429994C}"/>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5826B353-B6D6-481A-84CE-B26B4E338B4E}"/>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D1758B7F-39EA-4954-879F-0C21021D6281}"/>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id="{92C25D45-CDED-4B12-B92F-E4E2FA09B43E}"/>
            </a:ext>
          </a:extLst>
        </xdr:cNvPr>
        <xdr:cNvSpPr txBox="1"/>
      </xdr:nvSpPr>
      <xdr:spPr>
        <a:xfrm>
          <a:off x="536404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41AD0D1-7543-49E6-A92A-3677AB3EE2D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id="{6C38867D-763A-45CA-AB7C-E7CF6A87835F}"/>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C46A331-8232-42B6-A846-D675F2A1539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id="{8518C75E-A265-4965-B6BE-8EFA2C7E36C8}"/>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244A21F-4116-412E-A9F3-83171E19DFE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id="{227F2257-AB15-400D-B5D1-F22A14757D67}"/>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7A119197-E551-467A-8238-37BCA8626BF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id="{75C77AC6-2B77-4089-A5A7-D113BE6101BE}"/>
            </a:ext>
          </a:extLst>
        </xdr:cNvPr>
        <xdr:cNvCxnSpPr/>
      </xdr:nvCxnSpPr>
      <xdr:spPr>
        <a:xfrm flipV="1">
          <a:off x="9219565" y="9468124"/>
          <a:ext cx="0" cy="12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id="{50237BA9-DD82-4047-927B-883F4537E8CE}"/>
            </a:ext>
          </a:extLst>
        </xdr:cNvPr>
        <xdr:cNvSpPr txBox="1"/>
      </xdr:nvSpPr>
      <xdr:spPr>
        <a:xfrm>
          <a:off x="9258300" y="1073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id="{A870D2EC-7C91-4EB4-B96D-E9F60E9DD1B8}"/>
            </a:ext>
          </a:extLst>
        </xdr:cNvPr>
        <xdr:cNvCxnSpPr/>
      </xdr:nvCxnSpPr>
      <xdr:spPr>
        <a:xfrm>
          <a:off x="9154160" y="10732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id="{1D903C6F-D24A-42A5-A493-B49833334474}"/>
            </a:ext>
          </a:extLst>
        </xdr:cNvPr>
        <xdr:cNvSpPr txBox="1"/>
      </xdr:nvSpPr>
      <xdr:spPr>
        <a:xfrm>
          <a:off x="9258300" y="92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id="{62756ADB-0481-45C8-A248-845851F10155}"/>
            </a:ext>
          </a:extLst>
        </xdr:cNvPr>
        <xdr:cNvCxnSpPr/>
      </xdr:nvCxnSpPr>
      <xdr:spPr>
        <a:xfrm>
          <a:off x="9154160" y="9468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id="{40D3C089-3AAE-456A-BBF8-D817769C2FFD}"/>
            </a:ext>
          </a:extLst>
        </xdr:cNvPr>
        <xdr:cNvSpPr txBox="1"/>
      </xdr:nvSpPr>
      <xdr:spPr>
        <a:xfrm>
          <a:off x="9258300" y="1048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id="{D6387038-FEA6-45D1-9CEB-DA8451B264C0}"/>
            </a:ext>
          </a:extLst>
        </xdr:cNvPr>
        <xdr:cNvSpPr/>
      </xdr:nvSpPr>
      <xdr:spPr>
        <a:xfrm>
          <a:off x="9192260" y="106340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id="{3B081B43-8B59-498C-82C3-D1C530C74DBA}"/>
            </a:ext>
          </a:extLst>
        </xdr:cNvPr>
        <xdr:cNvSpPr/>
      </xdr:nvSpPr>
      <xdr:spPr>
        <a:xfrm>
          <a:off x="8445500" y="106648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id="{66909C7D-5CCD-4BB5-A3D1-E36690CFF1E4}"/>
            </a:ext>
          </a:extLst>
        </xdr:cNvPr>
        <xdr:cNvSpPr/>
      </xdr:nvSpPr>
      <xdr:spPr>
        <a:xfrm>
          <a:off x="7670800" y="106696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a:extLst>
            <a:ext uri="{FF2B5EF4-FFF2-40B4-BE49-F238E27FC236}">
              <a16:creationId xmlns:a16="http://schemas.microsoft.com/office/drawing/2014/main" id="{0DAC22C6-D209-4DBE-8BEF-F989AD8F4302}"/>
            </a:ext>
          </a:extLst>
        </xdr:cNvPr>
        <xdr:cNvSpPr/>
      </xdr:nvSpPr>
      <xdr:spPr>
        <a:xfrm>
          <a:off x="6873240" y="10671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EDD69EE-657C-423B-A8B9-81D34797FC5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BBD46D0-6356-499A-998F-BA78167B51A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22195C9-95DD-4717-A7EC-98347EC7142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8A62734-7385-4BA8-87C4-819896BC0F1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7F352CC-617F-473B-AFC2-158D3E1AF0F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115209</xdr:rowOff>
    </xdr:from>
    <xdr:to>
      <xdr:col>55</xdr:col>
      <xdr:colOff>50800</xdr:colOff>
      <xdr:row>64</xdr:row>
      <xdr:rowOff>45359</xdr:rowOff>
    </xdr:to>
    <xdr:sp macro="" textlink="">
      <xdr:nvSpPr>
        <xdr:cNvPr id="227" name="楕円 226">
          <a:extLst>
            <a:ext uri="{FF2B5EF4-FFF2-40B4-BE49-F238E27FC236}">
              <a16:creationId xmlns:a16="http://schemas.microsoft.com/office/drawing/2014/main" id="{0C067B70-A344-47A9-84B4-99666A37CF16}"/>
            </a:ext>
          </a:extLst>
        </xdr:cNvPr>
        <xdr:cNvSpPr/>
      </xdr:nvSpPr>
      <xdr:spPr>
        <a:xfrm>
          <a:off x="9192260" y="10676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28" name="【体育館・プール】&#10;一人当たり面積該当値テキスト">
          <a:extLst>
            <a:ext uri="{FF2B5EF4-FFF2-40B4-BE49-F238E27FC236}">
              <a16:creationId xmlns:a16="http://schemas.microsoft.com/office/drawing/2014/main" id="{7A491C23-202D-411B-8644-65F3103CC87E}"/>
            </a:ext>
          </a:extLst>
        </xdr:cNvPr>
        <xdr:cNvSpPr txBox="1"/>
      </xdr:nvSpPr>
      <xdr:spPr>
        <a:xfrm>
          <a:off x="9258300" y="106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115346</xdr:rowOff>
    </xdr:from>
    <xdr:to>
      <xdr:col>50</xdr:col>
      <xdr:colOff>165100</xdr:colOff>
      <xdr:row>64</xdr:row>
      <xdr:rowOff>45496</xdr:rowOff>
    </xdr:to>
    <xdr:sp macro="" textlink="">
      <xdr:nvSpPr>
        <xdr:cNvPr id="229" name="楕円 228">
          <a:extLst>
            <a:ext uri="{FF2B5EF4-FFF2-40B4-BE49-F238E27FC236}">
              <a16:creationId xmlns:a16="http://schemas.microsoft.com/office/drawing/2014/main" id="{C5F8ED8C-32DB-4632-BE8C-46D0F11021BE}"/>
            </a:ext>
          </a:extLst>
        </xdr:cNvPr>
        <xdr:cNvSpPr/>
      </xdr:nvSpPr>
      <xdr:spPr>
        <a:xfrm>
          <a:off x="8445500" y="10676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166009</xdr:rowOff>
    </xdr:from>
    <xdr:to>
      <xdr:col>55</xdr:col>
      <xdr:colOff>0</xdr:colOff>
      <xdr:row>63</xdr:row>
      <xdr:rowOff>166146</xdr:rowOff>
    </xdr:to>
    <xdr:cxnSp macro="">
      <xdr:nvCxnSpPr>
        <xdr:cNvPr id="230" name="直線コネクタ 229">
          <a:extLst>
            <a:ext uri="{FF2B5EF4-FFF2-40B4-BE49-F238E27FC236}">
              <a16:creationId xmlns:a16="http://schemas.microsoft.com/office/drawing/2014/main" id="{A2772261-606B-4F4A-80FE-871FE762B529}"/>
            </a:ext>
          </a:extLst>
        </xdr:cNvPr>
        <xdr:cNvCxnSpPr/>
      </xdr:nvCxnSpPr>
      <xdr:spPr>
        <a:xfrm flipV="1">
          <a:off x="8496300" y="10727329"/>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112535</xdr:rowOff>
    </xdr:from>
    <xdr:to>
      <xdr:col>46</xdr:col>
      <xdr:colOff>38100</xdr:colOff>
      <xdr:row>64</xdr:row>
      <xdr:rowOff>42685</xdr:rowOff>
    </xdr:to>
    <xdr:sp macro="" textlink="">
      <xdr:nvSpPr>
        <xdr:cNvPr id="231" name="楕円 230">
          <a:extLst>
            <a:ext uri="{FF2B5EF4-FFF2-40B4-BE49-F238E27FC236}">
              <a16:creationId xmlns:a16="http://schemas.microsoft.com/office/drawing/2014/main" id="{0FC5363F-ECC8-44BD-B339-FE5D3B742FE8}"/>
            </a:ext>
          </a:extLst>
        </xdr:cNvPr>
        <xdr:cNvSpPr/>
      </xdr:nvSpPr>
      <xdr:spPr>
        <a:xfrm>
          <a:off x="7670800" y="10673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163335</xdr:rowOff>
    </xdr:from>
    <xdr:to>
      <xdr:col>50</xdr:col>
      <xdr:colOff>114300</xdr:colOff>
      <xdr:row>63</xdr:row>
      <xdr:rowOff>166146</xdr:rowOff>
    </xdr:to>
    <xdr:cxnSp macro="">
      <xdr:nvCxnSpPr>
        <xdr:cNvPr id="232" name="直線コネクタ 231">
          <a:extLst>
            <a:ext uri="{FF2B5EF4-FFF2-40B4-BE49-F238E27FC236}">
              <a16:creationId xmlns:a16="http://schemas.microsoft.com/office/drawing/2014/main" id="{FEAB975F-3B0A-42B5-B19A-3889C66872BD}"/>
            </a:ext>
          </a:extLst>
        </xdr:cNvPr>
        <xdr:cNvCxnSpPr/>
      </xdr:nvCxnSpPr>
      <xdr:spPr>
        <a:xfrm>
          <a:off x="7713980" y="10724655"/>
          <a:ext cx="78232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112649</xdr:rowOff>
    </xdr:from>
    <xdr:to>
      <xdr:col>41</xdr:col>
      <xdr:colOff>101600</xdr:colOff>
      <xdr:row>64</xdr:row>
      <xdr:rowOff>42799</xdr:rowOff>
    </xdr:to>
    <xdr:sp macro="" textlink="">
      <xdr:nvSpPr>
        <xdr:cNvPr id="233" name="楕円 232">
          <a:extLst>
            <a:ext uri="{FF2B5EF4-FFF2-40B4-BE49-F238E27FC236}">
              <a16:creationId xmlns:a16="http://schemas.microsoft.com/office/drawing/2014/main" id="{ACC366BA-5837-48D0-843A-26DBC7977487}"/>
            </a:ext>
          </a:extLst>
        </xdr:cNvPr>
        <xdr:cNvSpPr/>
      </xdr:nvSpPr>
      <xdr:spPr>
        <a:xfrm>
          <a:off x="6873240" y="1067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163335</xdr:rowOff>
    </xdr:from>
    <xdr:to>
      <xdr:col>45</xdr:col>
      <xdr:colOff>177800</xdr:colOff>
      <xdr:row>63</xdr:row>
      <xdr:rowOff>163449</xdr:rowOff>
    </xdr:to>
    <xdr:cxnSp macro="">
      <xdr:nvCxnSpPr>
        <xdr:cNvPr id="234" name="直線コネクタ 233">
          <a:extLst>
            <a:ext uri="{FF2B5EF4-FFF2-40B4-BE49-F238E27FC236}">
              <a16:creationId xmlns:a16="http://schemas.microsoft.com/office/drawing/2014/main" id="{36BAB3B1-F7FF-4B8A-B26C-0DB15B9C0288}"/>
            </a:ext>
          </a:extLst>
        </xdr:cNvPr>
        <xdr:cNvCxnSpPr/>
      </xdr:nvCxnSpPr>
      <xdr:spPr>
        <a:xfrm flipV="1">
          <a:off x="6924040" y="10724655"/>
          <a:ext cx="78994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id="{543935C8-99C6-42FD-A38F-BD5E3A57D0FF}"/>
            </a:ext>
          </a:extLst>
        </xdr:cNvPr>
        <xdr:cNvSpPr txBox="1"/>
      </xdr:nvSpPr>
      <xdr:spPr>
        <a:xfrm>
          <a:off x="8271587" y="1044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a:extLst>
            <a:ext uri="{FF2B5EF4-FFF2-40B4-BE49-F238E27FC236}">
              <a16:creationId xmlns:a16="http://schemas.microsoft.com/office/drawing/2014/main" id="{D02BF8B2-BDC4-4885-B777-DAF3FAD5A8D8}"/>
            </a:ext>
          </a:extLst>
        </xdr:cNvPr>
        <xdr:cNvSpPr txBox="1"/>
      </xdr:nvSpPr>
      <xdr:spPr>
        <a:xfrm>
          <a:off x="7509587" y="104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37" name="n_3aveValue【体育館・プール】&#10;一人当たり面積">
          <a:extLst>
            <a:ext uri="{FF2B5EF4-FFF2-40B4-BE49-F238E27FC236}">
              <a16:creationId xmlns:a16="http://schemas.microsoft.com/office/drawing/2014/main" id="{855B1AF2-3D8D-4BB3-B18E-3367B921A8BD}"/>
            </a:ext>
          </a:extLst>
        </xdr:cNvPr>
        <xdr:cNvSpPr txBox="1"/>
      </xdr:nvSpPr>
      <xdr:spPr>
        <a:xfrm>
          <a:off x="6712027" y="1045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36623</xdr:rowOff>
    </xdr:from>
    <xdr:ext cx="469744" cy="259045"/>
    <xdr:sp macro="" textlink="">
      <xdr:nvSpPr>
        <xdr:cNvPr id="238" name="n_1mainValue【体育館・プール】&#10;一人当たり面積">
          <a:extLst>
            <a:ext uri="{FF2B5EF4-FFF2-40B4-BE49-F238E27FC236}">
              <a16:creationId xmlns:a16="http://schemas.microsoft.com/office/drawing/2014/main" id="{378262FD-9306-467A-9006-4DF8E2332EA2}"/>
            </a:ext>
          </a:extLst>
        </xdr:cNvPr>
        <xdr:cNvSpPr txBox="1"/>
      </xdr:nvSpPr>
      <xdr:spPr>
        <a:xfrm>
          <a:off x="8271587" y="1076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33812</xdr:rowOff>
    </xdr:from>
    <xdr:ext cx="469744" cy="259045"/>
    <xdr:sp macro="" textlink="">
      <xdr:nvSpPr>
        <xdr:cNvPr id="239" name="n_2mainValue【体育館・プール】&#10;一人当たり面積">
          <a:extLst>
            <a:ext uri="{FF2B5EF4-FFF2-40B4-BE49-F238E27FC236}">
              <a16:creationId xmlns:a16="http://schemas.microsoft.com/office/drawing/2014/main" id="{A5248498-2CD1-4528-807D-F92A9109F6B0}"/>
            </a:ext>
          </a:extLst>
        </xdr:cNvPr>
        <xdr:cNvSpPr txBox="1"/>
      </xdr:nvSpPr>
      <xdr:spPr>
        <a:xfrm>
          <a:off x="7509587" y="1076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33926</xdr:rowOff>
    </xdr:from>
    <xdr:ext cx="469744" cy="259045"/>
    <xdr:sp macro="" textlink="">
      <xdr:nvSpPr>
        <xdr:cNvPr id="240" name="n_3mainValue【体育館・プール】&#10;一人当たり面積">
          <a:extLst>
            <a:ext uri="{FF2B5EF4-FFF2-40B4-BE49-F238E27FC236}">
              <a16:creationId xmlns:a16="http://schemas.microsoft.com/office/drawing/2014/main" id="{0E3ADB91-B783-4C4A-95D9-74A4B6A1AEE0}"/>
            </a:ext>
          </a:extLst>
        </xdr:cNvPr>
        <xdr:cNvSpPr txBox="1"/>
      </xdr:nvSpPr>
      <xdr:spPr>
        <a:xfrm>
          <a:off x="6712027" y="1076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8B6014A6-889B-4A88-A74A-4E941FBAF2A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6677F2D8-90CC-4027-AF9D-6E2D75D01EB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F38F8937-48EA-477B-BC1C-5342E64D314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851CA6C8-3E89-48C9-918D-2AC6F988153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1EDB5E7-2DAD-441A-B6EA-63B4A1F1255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218405AB-8483-455A-9ACA-E49945297D8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B2E1BB74-ADAF-4408-A5B9-5F429AE308F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9894ECB1-ECEC-4D66-B277-13C7C6AA3F5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38BF53B7-5CFB-483A-8F96-4E7EEDB0BCE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7A3221A1-E63F-4C46-8166-A971BAFC36D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5F64D9CF-87FD-464B-A342-B32D4232DF35}"/>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A4906FF4-56C8-44BD-9929-3A9F270EB29A}"/>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F0830ED0-6E8D-4EE1-8DB0-C53496ECE93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EB56C3CA-8152-493B-BB2B-05F838B5EB4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3042A560-453C-4D5D-811F-9B412F238D44}"/>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2FF5B31B-A9C0-4B04-87AC-244567CC43E3}"/>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8FCA8B3E-A390-401C-A696-FAAE345EC76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52D0AD85-0E6E-4648-A50D-271D61C26FA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EA0755C0-41BC-4AAA-868E-BA62686759A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116F839-3C28-420D-A0E3-FA8EC2C66C5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804F424B-0789-40FD-9B13-F43E37774BD6}"/>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83016BA4-51F2-4973-8647-78B1566AE6B2}"/>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D08E7E7-3CF3-43F4-9942-149A7E7CE97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A326C8EF-D737-45D3-8DD6-758D17CC2E0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51F7A774-D221-4DD1-ADAB-6151AACC50F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id="{5B460722-CF3B-49E3-BA1A-B0D0D82EBB92}"/>
            </a:ext>
          </a:extLst>
        </xdr:cNvPr>
        <xdr:cNvCxnSpPr/>
      </xdr:nvCxnSpPr>
      <xdr:spPr>
        <a:xfrm flipV="1">
          <a:off x="4086225" y="12987201"/>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FCC1E867-531F-4F32-B495-B82BD05C418E}"/>
            </a:ext>
          </a:extLst>
        </xdr:cNvPr>
        <xdr:cNvSpPr txBox="1"/>
      </xdr:nvSpPr>
      <xdr:spPr>
        <a:xfrm>
          <a:off x="4124960" y="1441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id="{25B712E8-94B3-4D5D-8A13-E0AB3BB24316}"/>
            </a:ext>
          </a:extLst>
        </xdr:cNvPr>
        <xdr:cNvCxnSpPr/>
      </xdr:nvCxnSpPr>
      <xdr:spPr>
        <a:xfrm>
          <a:off x="4020820" y="14406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A1A5A547-D343-4A66-BE16-20994D4974C9}"/>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1B03FCBE-B1FB-480C-9742-3CD39C964712}"/>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E93FB9F6-0D01-4050-B900-170B7FC0BD91}"/>
            </a:ext>
          </a:extLst>
        </xdr:cNvPr>
        <xdr:cNvSpPr txBox="1"/>
      </xdr:nvSpPr>
      <xdr:spPr>
        <a:xfrm>
          <a:off x="4124960" y="13348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id="{226280ED-E795-4355-8AD6-22D5CE23F579}"/>
            </a:ext>
          </a:extLst>
        </xdr:cNvPr>
        <xdr:cNvSpPr/>
      </xdr:nvSpPr>
      <xdr:spPr>
        <a:xfrm>
          <a:off x="4036060" y="13493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id="{ED5111A3-7895-455B-A779-BFFD85E30654}"/>
            </a:ext>
          </a:extLst>
        </xdr:cNvPr>
        <xdr:cNvSpPr/>
      </xdr:nvSpPr>
      <xdr:spPr>
        <a:xfrm>
          <a:off x="3312160" y="13485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id="{85473C84-E83F-49E1-A328-01C418C82938}"/>
            </a:ext>
          </a:extLst>
        </xdr:cNvPr>
        <xdr:cNvSpPr/>
      </xdr:nvSpPr>
      <xdr:spPr>
        <a:xfrm>
          <a:off x="251460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a:extLst>
            <a:ext uri="{FF2B5EF4-FFF2-40B4-BE49-F238E27FC236}">
              <a16:creationId xmlns:a16="http://schemas.microsoft.com/office/drawing/2014/main" id="{23F289DE-32DE-47D9-B552-DB609BAD9E45}"/>
            </a:ext>
          </a:extLst>
        </xdr:cNvPr>
        <xdr:cNvSpPr/>
      </xdr:nvSpPr>
      <xdr:spPr>
        <a:xfrm>
          <a:off x="173990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20ADEC5-8FCF-4DE7-BA2C-4F2CE317006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0B3A71A-055C-4F26-B729-E26460CA7FB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3B65299-9506-48B9-A791-FD2B612C47B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4D89F06-CD88-4BB4-B863-94028AA718B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98D2145-A96E-4B21-B60C-9FB6417B71A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1" name="楕円 280">
          <a:extLst>
            <a:ext uri="{FF2B5EF4-FFF2-40B4-BE49-F238E27FC236}">
              <a16:creationId xmlns:a16="http://schemas.microsoft.com/office/drawing/2014/main" id="{F0CF1E54-A3C3-4A2E-9812-E4EAC0D2A356}"/>
            </a:ext>
          </a:extLst>
        </xdr:cNvPr>
        <xdr:cNvSpPr/>
      </xdr:nvSpPr>
      <xdr:spPr>
        <a:xfrm>
          <a:off x="403606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C971DD13-7E4C-4770-99F8-595C13AD16D6}"/>
            </a:ext>
          </a:extLst>
        </xdr:cNvPr>
        <xdr:cNvSpPr txBox="1"/>
      </xdr:nvSpPr>
      <xdr:spPr>
        <a:xfrm>
          <a:off x="4124960"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144055</xdr:rowOff>
    </xdr:from>
    <xdr:to>
      <xdr:col>20</xdr:col>
      <xdr:colOff>38100</xdr:colOff>
      <xdr:row>82</xdr:row>
      <xdr:rowOff>74205</xdr:rowOff>
    </xdr:to>
    <xdr:sp macro="" textlink="">
      <xdr:nvSpPr>
        <xdr:cNvPr id="283" name="楕円 282">
          <a:extLst>
            <a:ext uri="{FF2B5EF4-FFF2-40B4-BE49-F238E27FC236}">
              <a16:creationId xmlns:a16="http://schemas.microsoft.com/office/drawing/2014/main" id="{BFB2A4FC-035B-4A21-94C7-E68E687452A1}"/>
            </a:ext>
          </a:extLst>
        </xdr:cNvPr>
        <xdr:cNvSpPr/>
      </xdr:nvSpPr>
      <xdr:spPr>
        <a:xfrm>
          <a:off x="3312160" y="13722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23405</xdr:rowOff>
    </xdr:to>
    <xdr:cxnSp macro="">
      <xdr:nvCxnSpPr>
        <xdr:cNvPr id="284" name="直線コネクタ 283">
          <a:extLst>
            <a:ext uri="{FF2B5EF4-FFF2-40B4-BE49-F238E27FC236}">
              <a16:creationId xmlns:a16="http://schemas.microsoft.com/office/drawing/2014/main" id="{59561432-6578-4F9D-AC85-A02F457252B9}"/>
            </a:ext>
          </a:extLst>
        </xdr:cNvPr>
        <xdr:cNvCxnSpPr/>
      </xdr:nvCxnSpPr>
      <xdr:spPr>
        <a:xfrm flipV="1">
          <a:off x="3355340" y="13742670"/>
          <a:ext cx="7315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285" name="楕円 284">
          <a:extLst>
            <a:ext uri="{FF2B5EF4-FFF2-40B4-BE49-F238E27FC236}">
              <a16:creationId xmlns:a16="http://schemas.microsoft.com/office/drawing/2014/main" id="{61586130-D59C-4E03-ADCF-CE54BDF3A9A0}"/>
            </a:ext>
          </a:extLst>
        </xdr:cNvPr>
        <xdr:cNvSpPr/>
      </xdr:nvSpPr>
      <xdr:spPr>
        <a:xfrm>
          <a:off x="2514600" y="13706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82</xdr:row>
      <xdr:rowOff>23405</xdr:rowOff>
    </xdr:to>
    <xdr:cxnSp macro="">
      <xdr:nvCxnSpPr>
        <xdr:cNvPr id="286" name="直線コネクタ 285">
          <a:extLst>
            <a:ext uri="{FF2B5EF4-FFF2-40B4-BE49-F238E27FC236}">
              <a16:creationId xmlns:a16="http://schemas.microsoft.com/office/drawing/2014/main" id="{5AE50FBC-E1F7-4652-BFA0-DEE50AF49278}"/>
            </a:ext>
          </a:extLst>
        </xdr:cNvPr>
        <xdr:cNvCxnSpPr/>
      </xdr:nvCxnSpPr>
      <xdr:spPr>
        <a:xfrm>
          <a:off x="2565400" y="13753556"/>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287" name="楕円 286">
          <a:extLst>
            <a:ext uri="{FF2B5EF4-FFF2-40B4-BE49-F238E27FC236}">
              <a16:creationId xmlns:a16="http://schemas.microsoft.com/office/drawing/2014/main" id="{455B9BD6-433F-4125-A4C6-AABB49E80108}"/>
            </a:ext>
          </a:extLst>
        </xdr:cNvPr>
        <xdr:cNvSpPr/>
      </xdr:nvSpPr>
      <xdr:spPr>
        <a:xfrm>
          <a:off x="1739900" y="13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82</xdr:row>
      <xdr:rowOff>7076</xdr:rowOff>
    </xdr:to>
    <xdr:cxnSp macro="">
      <xdr:nvCxnSpPr>
        <xdr:cNvPr id="288" name="直線コネクタ 287">
          <a:extLst>
            <a:ext uri="{FF2B5EF4-FFF2-40B4-BE49-F238E27FC236}">
              <a16:creationId xmlns:a16="http://schemas.microsoft.com/office/drawing/2014/main" id="{FD741B8E-A80E-4BE4-8A3F-5E14B3A34A0F}"/>
            </a:ext>
          </a:extLst>
        </xdr:cNvPr>
        <xdr:cNvCxnSpPr/>
      </xdr:nvCxnSpPr>
      <xdr:spPr>
        <a:xfrm>
          <a:off x="1790700" y="13672458"/>
          <a:ext cx="77470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89" name="n_1aveValue【福祉施設】&#10;有形固定資産減価償却率">
          <a:extLst>
            <a:ext uri="{FF2B5EF4-FFF2-40B4-BE49-F238E27FC236}">
              <a16:creationId xmlns:a16="http://schemas.microsoft.com/office/drawing/2014/main" id="{6D71ABF6-C9D4-465E-8AD4-F56697A5F3F2}"/>
            </a:ext>
          </a:extLst>
        </xdr:cNvPr>
        <xdr:cNvSpPr txBox="1"/>
      </xdr:nvSpPr>
      <xdr:spPr>
        <a:xfrm>
          <a:off x="3170564" y="13264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90" name="n_2aveValue【福祉施設】&#10;有形固定資産減価償却率">
          <a:extLst>
            <a:ext uri="{FF2B5EF4-FFF2-40B4-BE49-F238E27FC236}">
              <a16:creationId xmlns:a16="http://schemas.microsoft.com/office/drawing/2014/main" id="{743A49F0-680E-4D86-95C1-1BF1E9AC4B13}"/>
            </a:ext>
          </a:extLst>
        </xdr:cNvPr>
        <xdr:cNvSpPr txBox="1"/>
      </xdr:nvSpPr>
      <xdr:spPr>
        <a:xfrm>
          <a:off x="238570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291" name="n_3aveValue【福祉施設】&#10;有形固定資産減価償却率">
          <a:extLst>
            <a:ext uri="{FF2B5EF4-FFF2-40B4-BE49-F238E27FC236}">
              <a16:creationId xmlns:a16="http://schemas.microsoft.com/office/drawing/2014/main" id="{AC3F0CB3-BA43-4640-A974-BFB4C7FC707D}"/>
            </a:ext>
          </a:extLst>
        </xdr:cNvPr>
        <xdr:cNvSpPr txBox="1"/>
      </xdr:nvSpPr>
      <xdr:spPr>
        <a:xfrm>
          <a:off x="1611004" y="1372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65332</xdr:rowOff>
    </xdr:from>
    <xdr:ext cx="405111" cy="259045"/>
    <xdr:sp macro="" textlink="">
      <xdr:nvSpPr>
        <xdr:cNvPr id="292" name="n_1mainValue【福祉施設】&#10;有形固定資産減価償却率">
          <a:extLst>
            <a:ext uri="{FF2B5EF4-FFF2-40B4-BE49-F238E27FC236}">
              <a16:creationId xmlns:a16="http://schemas.microsoft.com/office/drawing/2014/main" id="{3FC62AAF-215C-48F6-B438-9325C74B3469}"/>
            </a:ext>
          </a:extLst>
        </xdr:cNvPr>
        <xdr:cNvSpPr txBox="1"/>
      </xdr:nvSpPr>
      <xdr:spPr>
        <a:xfrm>
          <a:off x="3170564" y="1381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49003</xdr:rowOff>
    </xdr:from>
    <xdr:ext cx="405111" cy="259045"/>
    <xdr:sp macro="" textlink="">
      <xdr:nvSpPr>
        <xdr:cNvPr id="293" name="n_2mainValue【福祉施設】&#10;有形固定資産減価償却率">
          <a:extLst>
            <a:ext uri="{FF2B5EF4-FFF2-40B4-BE49-F238E27FC236}">
              <a16:creationId xmlns:a16="http://schemas.microsoft.com/office/drawing/2014/main" id="{31CCE2A3-740D-4AE8-BBB0-5BA9532024A0}"/>
            </a:ext>
          </a:extLst>
        </xdr:cNvPr>
        <xdr:cNvSpPr txBox="1"/>
      </xdr:nvSpPr>
      <xdr:spPr>
        <a:xfrm>
          <a:off x="2385704" y="137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294" name="n_3mainValue【福祉施設】&#10;有形固定資産減価償却率">
          <a:extLst>
            <a:ext uri="{FF2B5EF4-FFF2-40B4-BE49-F238E27FC236}">
              <a16:creationId xmlns:a16="http://schemas.microsoft.com/office/drawing/2014/main" id="{02A1E865-04A4-4CD7-80F9-3EE70F9C1FDD}"/>
            </a:ext>
          </a:extLst>
        </xdr:cNvPr>
        <xdr:cNvSpPr txBox="1"/>
      </xdr:nvSpPr>
      <xdr:spPr>
        <a:xfrm>
          <a:off x="1611004" y="1340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13B6A02-3527-4634-B9EE-E21BFAD66D8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D03A3C63-9679-45D9-9096-26EC01EABEC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7F7A893F-2BDE-42B3-952C-A21EE6C8EF0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E8B50127-A79D-4D22-9969-0AB3C12FCAC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4BD430B0-260E-4A90-A791-2CFF21B2567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EDB5D6FB-8209-4E7A-85F2-D4A37F5E8B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161A827-2DAA-4190-BE4F-9AC1105DBC9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C060556D-9F62-4305-8C39-77F397A0A70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D8AF1922-BB71-40C0-8DEB-85D5EA4EED0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290BF056-F1A8-4FA6-A884-7015A9864243}"/>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A6CB3D13-CBCE-456C-8992-31A1D39E7454}"/>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569CAA01-50E1-43E8-BBA0-BB766BF2F46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BA30C4D8-6C66-4F59-8EE2-E4FCC4516D3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A8F0B047-B3CD-4F2B-8827-8D3F7E2418B7}"/>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1438FD73-13B4-4EFF-9D8B-92354B4F986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EB507968-8389-4487-9476-29E6E704F789}"/>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35476AD5-0EBE-4F29-AA97-586952FDB9F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FFD1C150-5741-4473-862F-29A95AD7D64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58708100-1848-4114-9C77-246D16E17114}"/>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B75C72EF-345D-4172-BDC1-94EB411DB8A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54221DD7-8025-44BF-BFC8-31D5BA32459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675F3384-C5C2-40D4-AAB3-09A48443661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34189715-1C94-4342-AF91-8826E3A2D03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8" name="直線コネクタ 317">
          <a:extLst>
            <a:ext uri="{FF2B5EF4-FFF2-40B4-BE49-F238E27FC236}">
              <a16:creationId xmlns:a16="http://schemas.microsoft.com/office/drawing/2014/main" id="{C0AB9B84-85C6-4428-B822-8584B4FB0672}"/>
            </a:ext>
          </a:extLst>
        </xdr:cNvPr>
        <xdr:cNvCxnSpPr/>
      </xdr:nvCxnSpPr>
      <xdr:spPr>
        <a:xfrm flipV="1">
          <a:off x="9219565" y="13812012"/>
          <a:ext cx="0" cy="691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9" name="【福祉施設】&#10;一人当たり面積最小値テキスト">
          <a:extLst>
            <a:ext uri="{FF2B5EF4-FFF2-40B4-BE49-F238E27FC236}">
              <a16:creationId xmlns:a16="http://schemas.microsoft.com/office/drawing/2014/main" id="{00EFD50A-5526-41D9-BE89-3C83B4CDF3B2}"/>
            </a:ext>
          </a:extLst>
        </xdr:cNvPr>
        <xdr:cNvSpPr txBox="1"/>
      </xdr:nvSpPr>
      <xdr:spPr>
        <a:xfrm>
          <a:off x="9258300"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0" name="直線コネクタ 319">
          <a:extLst>
            <a:ext uri="{FF2B5EF4-FFF2-40B4-BE49-F238E27FC236}">
              <a16:creationId xmlns:a16="http://schemas.microsoft.com/office/drawing/2014/main" id="{0F41A760-644B-4252-A5E7-AB669C6C98D5}"/>
            </a:ext>
          </a:extLst>
        </xdr:cNvPr>
        <xdr:cNvCxnSpPr/>
      </xdr:nvCxnSpPr>
      <xdr:spPr>
        <a:xfrm>
          <a:off x="9154160" y="14503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21" name="【福祉施設】&#10;一人当たり面積最大値テキスト">
          <a:extLst>
            <a:ext uri="{FF2B5EF4-FFF2-40B4-BE49-F238E27FC236}">
              <a16:creationId xmlns:a16="http://schemas.microsoft.com/office/drawing/2014/main" id="{DDAE77F8-3106-4D12-A124-60CCFB51B258}"/>
            </a:ext>
          </a:extLst>
        </xdr:cNvPr>
        <xdr:cNvSpPr txBox="1"/>
      </xdr:nvSpPr>
      <xdr:spPr>
        <a:xfrm>
          <a:off x="9258300" y="135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22" name="直線コネクタ 321">
          <a:extLst>
            <a:ext uri="{FF2B5EF4-FFF2-40B4-BE49-F238E27FC236}">
              <a16:creationId xmlns:a16="http://schemas.microsoft.com/office/drawing/2014/main" id="{F850D245-E4DA-4B96-BA58-6CCD62A4B1C4}"/>
            </a:ext>
          </a:extLst>
        </xdr:cNvPr>
        <xdr:cNvCxnSpPr/>
      </xdr:nvCxnSpPr>
      <xdr:spPr>
        <a:xfrm>
          <a:off x="9154160" y="1381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3" name="【福祉施設】&#10;一人当たり面積平均値テキスト">
          <a:extLst>
            <a:ext uri="{FF2B5EF4-FFF2-40B4-BE49-F238E27FC236}">
              <a16:creationId xmlns:a16="http://schemas.microsoft.com/office/drawing/2014/main" id="{0E07DC04-4DED-48E5-876B-7963C38D3A3C}"/>
            </a:ext>
          </a:extLst>
        </xdr:cNvPr>
        <xdr:cNvSpPr txBox="1"/>
      </xdr:nvSpPr>
      <xdr:spPr>
        <a:xfrm>
          <a:off x="9258300" y="1415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4" name="フローチャート: 判断 323">
          <a:extLst>
            <a:ext uri="{FF2B5EF4-FFF2-40B4-BE49-F238E27FC236}">
              <a16:creationId xmlns:a16="http://schemas.microsoft.com/office/drawing/2014/main" id="{53A0D6A9-8F03-4C66-974D-06A5C1B84B6A}"/>
            </a:ext>
          </a:extLst>
        </xdr:cNvPr>
        <xdr:cNvSpPr/>
      </xdr:nvSpPr>
      <xdr:spPr>
        <a:xfrm>
          <a:off x="9192260" y="143045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5" name="フローチャート: 判断 324">
          <a:extLst>
            <a:ext uri="{FF2B5EF4-FFF2-40B4-BE49-F238E27FC236}">
              <a16:creationId xmlns:a16="http://schemas.microsoft.com/office/drawing/2014/main" id="{A1C06F73-B9D6-4159-9B93-444F73A97A70}"/>
            </a:ext>
          </a:extLst>
        </xdr:cNvPr>
        <xdr:cNvSpPr/>
      </xdr:nvSpPr>
      <xdr:spPr>
        <a:xfrm>
          <a:off x="844550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6" name="フローチャート: 判断 325">
          <a:extLst>
            <a:ext uri="{FF2B5EF4-FFF2-40B4-BE49-F238E27FC236}">
              <a16:creationId xmlns:a16="http://schemas.microsoft.com/office/drawing/2014/main" id="{BE4C5BD7-8589-405D-AA30-3718F3F05535}"/>
            </a:ext>
          </a:extLst>
        </xdr:cNvPr>
        <xdr:cNvSpPr/>
      </xdr:nvSpPr>
      <xdr:spPr>
        <a:xfrm>
          <a:off x="767080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7" name="フローチャート: 判断 326">
          <a:extLst>
            <a:ext uri="{FF2B5EF4-FFF2-40B4-BE49-F238E27FC236}">
              <a16:creationId xmlns:a16="http://schemas.microsoft.com/office/drawing/2014/main" id="{1969D379-AD4C-4C65-BE5B-EEB8B55BB087}"/>
            </a:ext>
          </a:extLst>
        </xdr:cNvPr>
        <xdr:cNvSpPr/>
      </xdr:nvSpPr>
      <xdr:spPr>
        <a:xfrm>
          <a:off x="687324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217B5C0-0173-4D26-9AFC-F40022D60A9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0FC38DE-0B61-40E8-9A92-B29CEE1A3EB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7BD4833-6610-478D-A0F8-98CAB0D65DF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22A1DD3-B387-41A3-AE7D-AAC91278F99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C32189D-75C8-41DA-85B2-FDAC7CDC686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33" name="楕円 332">
          <a:extLst>
            <a:ext uri="{FF2B5EF4-FFF2-40B4-BE49-F238E27FC236}">
              <a16:creationId xmlns:a16="http://schemas.microsoft.com/office/drawing/2014/main" id="{EED30AC0-D476-49E2-B034-6B248E08AD35}"/>
            </a:ext>
          </a:extLst>
        </xdr:cNvPr>
        <xdr:cNvSpPr/>
      </xdr:nvSpPr>
      <xdr:spPr>
        <a:xfrm>
          <a:off x="919226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36592</xdr:rowOff>
    </xdr:from>
    <xdr:ext cx="469744" cy="259045"/>
    <xdr:sp macro="" textlink="">
      <xdr:nvSpPr>
        <xdr:cNvPr id="334" name="【福祉施設】&#10;一人当たり面積該当値テキスト">
          <a:extLst>
            <a:ext uri="{FF2B5EF4-FFF2-40B4-BE49-F238E27FC236}">
              <a16:creationId xmlns:a16="http://schemas.microsoft.com/office/drawing/2014/main" id="{6C53DEC0-6830-4A85-801C-17910B471EFF}"/>
            </a:ext>
          </a:extLst>
        </xdr:cNvPr>
        <xdr:cNvSpPr txBox="1"/>
      </xdr:nvSpPr>
      <xdr:spPr>
        <a:xfrm>
          <a:off x="9258300"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58928</xdr:rowOff>
    </xdr:from>
    <xdr:to>
      <xdr:col>50</xdr:col>
      <xdr:colOff>165100</xdr:colOff>
      <xdr:row>85</xdr:row>
      <xdr:rowOff>160528</xdr:rowOff>
    </xdr:to>
    <xdr:sp macro="" textlink="">
      <xdr:nvSpPr>
        <xdr:cNvPr id="335" name="楕円 334">
          <a:extLst>
            <a:ext uri="{FF2B5EF4-FFF2-40B4-BE49-F238E27FC236}">
              <a16:creationId xmlns:a16="http://schemas.microsoft.com/office/drawing/2014/main" id="{87E8CF7C-6A6A-4B32-ABFA-A52814D3E9AB}"/>
            </a:ext>
          </a:extLst>
        </xdr:cNvPr>
        <xdr:cNvSpPr/>
      </xdr:nvSpPr>
      <xdr:spPr>
        <a:xfrm>
          <a:off x="8445500" y="14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109728</xdr:rowOff>
    </xdr:to>
    <xdr:cxnSp macro="">
      <xdr:nvCxnSpPr>
        <xdr:cNvPr id="336" name="直線コネクタ 335">
          <a:extLst>
            <a:ext uri="{FF2B5EF4-FFF2-40B4-BE49-F238E27FC236}">
              <a16:creationId xmlns:a16="http://schemas.microsoft.com/office/drawing/2014/main" id="{DE8C5C39-F368-4C21-91D2-1D9A7B8C9424}"/>
            </a:ext>
          </a:extLst>
        </xdr:cNvPr>
        <xdr:cNvCxnSpPr/>
      </xdr:nvCxnSpPr>
      <xdr:spPr>
        <a:xfrm flipV="1">
          <a:off x="8496300" y="14358365"/>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57404</xdr:rowOff>
    </xdr:from>
    <xdr:to>
      <xdr:col>46</xdr:col>
      <xdr:colOff>38100</xdr:colOff>
      <xdr:row>85</xdr:row>
      <xdr:rowOff>159004</xdr:rowOff>
    </xdr:to>
    <xdr:sp macro="" textlink="">
      <xdr:nvSpPr>
        <xdr:cNvPr id="337" name="楕円 336">
          <a:extLst>
            <a:ext uri="{FF2B5EF4-FFF2-40B4-BE49-F238E27FC236}">
              <a16:creationId xmlns:a16="http://schemas.microsoft.com/office/drawing/2014/main" id="{ADD42724-C58E-4E38-BC9E-BBA0C91B5F83}"/>
            </a:ext>
          </a:extLst>
        </xdr:cNvPr>
        <xdr:cNvSpPr/>
      </xdr:nvSpPr>
      <xdr:spPr>
        <a:xfrm>
          <a:off x="7670800" y="14306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108204</xdr:rowOff>
    </xdr:from>
    <xdr:to>
      <xdr:col>50</xdr:col>
      <xdr:colOff>114300</xdr:colOff>
      <xdr:row>85</xdr:row>
      <xdr:rowOff>109728</xdr:rowOff>
    </xdr:to>
    <xdr:cxnSp macro="">
      <xdr:nvCxnSpPr>
        <xdr:cNvPr id="338" name="直線コネクタ 337">
          <a:extLst>
            <a:ext uri="{FF2B5EF4-FFF2-40B4-BE49-F238E27FC236}">
              <a16:creationId xmlns:a16="http://schemas.microsoft.com/office/drawing/2014/main" id="{81AD24EC-170A-44B4-84C6-184010A51096}"/>
            </a:ext>
          </a:extLst>
        </xdr:cNvPr>
        <xdr:cNvCxnSpPr/>
      </xdr:nvCxnSpPr>
      <xdr:spPr>
        <a:xfrm>
          <a:off x="7713980" y="14357604"/>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39" name="楕円 338">
          <a:extLst>
            <a:ext uri="{FF2B5EF4-FFF2-40B4-BE49-F238E27FC236}">
              <a16:creationId xmlns:a16="http://schemas.microsoft.com/office/drawing/2014/main" id="{6E47F77E-7864-4FF6-9E0F-29A2659A27E1}"/>
            </a:ext>
          </a:extLst>
        </xdr:cNvPr>
        <xdr:cNvSpPr/>
      </xdr:nvSpPr>
      <xdr:spPr>
        <a:xfrm>
          <a:off x="687324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108204</xdr:rowOff>
    </xdr:to>
    <xdr:cxnSp macro="">
      <xdr:nvCxnSpPr>
        <xdr:cNvPr id="340" name="直線コネクタ 339">
          <a:extLst>
            <a:ext uri="{FF2B5EF4-FFF2-40B4-BE49-F238E27FC236}">
              <a16:creationId xmlns:a16="http://schemas.microsoft.com/office/drawing/2014/main" id="{D2A92405-C266-42BC-BE83-4931C032300F}"/>
            </a:ext>
          </a:extLst>
        </xdr:cNvPr>
        <xdr:cNvCxnSpPr/>
      </xdr:nvCxnSpPr>
      <xdr:spPr>
        <a:xfrm>
          <a:off x="6924040" y="14262354"/>
          <a:ext cx="78994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41" name="n_1aveValue【福祉施設】&#10;一人当たり面積">
          <a:extLst>
            <a:ext uri="{FF2B5EF4-FFF2-40B4-BE49-F238E27FC236}">
              <a16:creationId xmlns:a16="http://schemas.microsoft.com/office/drawing/2014/main" id="{5A3B6E60-B8A0-4A53-A4AD-E2C5238C38F6}"/>
            </a:ext>
          </a:extLst>
        </xdr:cNvPr>
        <xdr:cNvSpPr txBox="1"/>
      </xdr:nvSpPr>
      <xdr:spPr>
        <a:xfrm>
          <a:off x="827158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42" name="n_2aveValue【福祉施設】&#10;一人当たり面積">
          <a:extLst>
            <a:ext uri="{FF2B5EF4-FFF2-40B4-BE49-F238E27FC236}">
              <a16:creationId xmlns:a16="http://schemas.microsoft.com/office/drawing/2014/main" id="{4492E619-184F-44C2-BE0B-0E1715F143D2}"/>
            </a:ext>
          </a:extLst>
        </xdr:cNvPr>
        <xdr:cNvSpPr txBox="1"/>
      </xdr:nvSpPr>
      <xdr:spPr>
        <a:xfrm>
          <a:off x="750958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150131</xdr:rowOff>
    </xdr:from>
    <xdr:ext cx="469744" cy="259045"/>
    <xdr:sp macro="" textlink="">
      <xdr:nvSpPr>
        <xdr:cNvPr id="343" name="n_3aveValue【福祉施設】&#10;一人当たり面積">
          <a:extLst>
            <a:ext uri="{FF2B5EF4-FFF2-40B4-BE49-F238E27FC236}">
              <a16:creationId xmlns:a16="http://schemas.microsoft.com/office/drawing/2014/main" id="{65A4D27D-221B-4003-9C91-8CDE9590632F}"/>
            </a:ext>
          </a:extLst>
        </xdr:cNvPr>
        <xdr:cNvSpPr txBox="1"/>
      </xdr:nvSpPr>
      <xdr:spPr>
        <a:xfrm>
          <a:off x="67120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151655</xdr:rowOff>
    </xdr:from>
    <xdr:ext cx="469744" cy="259045"/>
    <xdr:sp macro="" textlink="">
      <xdr:nvSpPr>
        <xdr:cNvPr id="344" name="n_1mainValue【福祉施設】&#10;一人当たり面積">
          <a:extLst>
            <a:ext uri="{FF2B5EF4-FFF2-40B4-BE49-F238E27FC236}">
              <a16:creationId xmlns:a16="http://schemas.microsoft.com/office/drawing/2014/main" id="{3AB41FF3-8B34-4371-9E05-79F11B51A153}"/>
            </a:ext>
          </a:extLst>
        </xdr:cNvPr>
        <xdr:cNvSpPr txBox="1"/>
      </xdr:nvSpPr>
      <xdr:spPr>
        <a:xfrm>
          <a:off x="8271587" y="144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150131</xdr:rowOff>
    </xdr:from>
    <xdr:ext cx="469744" cy="259045"/>
    <xdr:sp macro="" textlink="">
      <xdr:nvSpPr>
        <xdr:cNvPr id="345" name="n_2mainValue【福祉施設】&#10;一人当たり面積">
          <a:extLst>
            <a:ext uri="{FF2B5EF4-FFF2-40B4-BE49-F238E27FC236}">
              <a16:creationId xmlns:a16="http://schemas.microsoft.com/office/drawing/2014/main" id="{85E47498-6E95-4B27-964A-50C9A2F3D0BB}"/>
            </a:ext>
          </a:extLst>
        </xdr:cNvPr>
        <xdr:cNvSpPr txBox="1"/>
      </xdr:nvSpPr>
      <xdr:spPr>
        <a:xfrm>
          <a:off x="750958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80281</xdr:rowOff>
    </xdr:from>
    <xdr:ext cx="469744" cy="259045"/>
    <xdr:sp macro="" textlink="">
      <xdr:nvSpPr>
        <xdr:cNvPr id="346" name="n_3mainValue【福祉施設】&#10;一人当たり面積">
          <a:extLst>
            <a:ext uri="{FF2B5EF4-FFF2-40B4-BE49-F238E27FC236}">
              <a16:creationId xmlns:a16="http://schemas.microsoft.com/office/drawing/2014/main" id="{43FCA939-6B9A-4BD3-9BA7-25A19A263022}"/>
            </a:ext>
          </a:extLst>
        </xdr:cNvPr>
        <xdr:cNvSpPr txBox="1"/>
      </xdr:nvSpPr>
      <xdr:spPr>
        <a:xfrm>
          <a:off x="6712027" y="139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A1F9E6AE-8BE9-4362-BD8A-EF05B2EF6FE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4C81E907-4FD7-46D4-93A7-B5B239E8865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4A805CBB-502B-4B09-80A1-8886A5E2708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B6C5D44-0C60-40CA-923F-3CFF0B5D575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E77894AF-AC4C-470D-B0C1-4C60D086794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89E078E8-5C08-4C77-A11B-0A35313CA81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14DC4169-6011-45D8-AA98-CD08C614E56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89A5654B-31CD-406F-9228-2F49463AEC1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55ED83CA-BCCB-4E6C-8A4E-E3DA952463D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1D78E23C-36E8-49D7-AE54-1962BA63352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969DB31B-6829-46A4-BA8A-06EB1640DF5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B46FD793-C29A-4BE3-9E13-800D86F1D6D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67C03CEC-0101-4392-A00A-09418F87D18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B2AC310D-2808-4C18-B57B-B229D9C417C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9635B6D2-28D9-4383-861A-44BE6C09BB8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4EC4B229-2F15-4126-9297-5E05EF2A2F7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3777E95E-2BF0-4D62-B1C5-BCAC08F39EE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E338411E-DB8C-41C9-ADFD-336E13BFDDF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C9689891-6858-43ED-9244-E2017A081D3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EC82F7F-3EB4-468F-9256-7B70B56973E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AAEA6A3-E468-4CF7-8B84-843B2FC0E93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7899FAA4-A441-42B6-81FE-CC35A7E304C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AAF3EB62-67F8-4B9A-9582-3F1916B0D97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B07ABDA2-5D5B-4FDF-8EAF-CCD94244B57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5724AAC9-27EE-4855-A847-E75C4DE6B5C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E43282E9-B796-406C-8BF2-BA775FE2E9D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F3B021A9-716C-49B4-9BAB-0351C1A102E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6ACB9898-9C25-4FE6-8E5B-695D532369FA}"/>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7673FB90-E457-4C61-A12E-AD33CC17DE5E}"/>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B52CDDA5-9F8F-4832-A299-A913365D9B4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5A5DE64F-A74D-4E26-9FC6-C398707C172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9D854FC4-5F1B-4E61-BFF3-A95BF45E280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2200BCF5-6538-44EC-8856-45895FB3B9FF}"/>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308CD778-B33D-4B84-923E-38BAE775E63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D264C4C6-B7BF-4915-A0C4-E282ED72694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A812D2BA-477A-42A2-9024-FA9015E923F8}"/>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CC0320D8-78C2-4CAD-9E75-E8176E49D8F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A1F231B6-64A5-45C9-8648-048D15CA3090}"/>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830BE386-52CD-4764-8B2F-44EF7F58A96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3D8E8E7A-7853-46C4-A7D1-FD912953D6EC}"/>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8FE85621-C9FE-4876-876C-C1F8DBA22A7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88" name="直線コネクタ 387">
          <a:extLst>
            <a:ext uri="{FF2B5EF4-FFF2-40B4-BE49-F238E27FC236}">
              <a16:creationId xmlns:a16="http://schemas.microsoft.com/office/drawing/2014/main" id="{1A25DD2F-69D0-48EE-A305-5EDF118676D0}"/>
            </a:ext>
          </a:extLst>
        </xdr:cNvPr>
        <xdr:cNvCxnSpPr/>
      </xdr:nvCxnSpPr>
      <xdr:spPr>
        <a:xfrm flipV="1">
          <a:off x="14375764" y="5534842"/>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id="{E30D8FE0-6675-4A4D-94D9-0ABF8EF390AC}"/>
            </a:ext>
          </a:extLst>
        </xdr:cNvPr>
        <xdr:cNvSpPr txBox="1"/>
      </xdr:nvSpPr>
      <xdr:spPr>
        <a:xfrm>
          <a:off x="14414500" y="7062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90" name="直線コネクタ 389">
          <a:extLst>
            <a:ext uri="{FF2B5EF4-FFF2-40B4-BE49-F238E27FC236}">
              <a16:creationId xmlns:a16="http://schemas.microsoft.com/office/drawing/2014/main" id="{891376A4-4C02-4431-B59D-C96E935BD80E}"/>
            </a:ext>
          </a:extLst>
        </xdr:cNvPr>
        <xdr:cNvCxnSpPr/>
      </xdr:nvCxnSpPr>
      <xdr:spPr>
        <a:xfrm>
          <a:off x="14287500" y="7058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F297458D-D5C4-4AA1-9FD7-12BCC7C0DB92}"/>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5349696-0564-4640-87EF-3BB026C30D75}"/>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B24D0307-1AA8-497B-A3B9-DECE78DCD76E}"/>
            </a:ext>
          </a:extLst>
        </xdr:cNvPr>
        <xdr:cNvSpPr txBox="1"/>
      </xdr:nvSpPr>
      <xdr:spPr>
        <a:xfrm>
          <a:off x="14414500" y="6167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94" name="フローチャート: 判断 393">
          <a:extLst>
            <a:ext uri="{FF2B5EF4-FFF2-40B4-BE49-F238E27FC236}">
              <a16:creationId xmlns:a16="http://schemas.microsoft.com/office/drawing/2014/main" id="{9EE83763-5BD0-4BBB-B22E-ED572001684E}"/>
            </a:ext>
          </a:extLst>
        </xdr:cNvPr>
        <xdr:cNvSpPr/>
      </xdr:nvSpPr>
      <xdr:spPr>
        <a:xfrm>
          <a:off x="14325600" y="61894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95" name="フローチャート: 判断 394">
          <a:extLst>
            <a:ext uri="{FF2B5EF4-FFF2-40B4-BE49-F238E27FC236}">
              <a16:creationId xmlns:a16="http://schemas.microsoft.com/office/drawing/2014/main" id="{45BA2E7E-56DD-493B-A6B3-A6780554789A}"/>
            </a:ext>
          </a:extLst>
        </xdr:cNvPr>
        <xdr:cNvSpPr/>
      </xdr:nvSpPr>
      <xdr:spPr>
        <a:xfrm>
          <a:off x="135788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96" name="フローチャート: 判断 395">
          <a:extLst>
            <a:ext uri="{FF2B5EF4-FFF2-40B4-BE49-F238E27FC236}">
              <a16:creationId xmlns:a16="http://schemas.microsoft.com/office/drawing/2014/main" id="{6EC1C341-E76B-4E9C-A7C5-CBAF7F40D275}"/>
            </a:ext>
          </a:extLst>
        </xdr:cNvPr>
        <xdr:cNvSpPr/>
      </xdr:nvSpPr>
      <xdr:spPr>
        <a:xfrm>
          <a:off x="128041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97" name="フローチャート: 判断 396">
          <a:extLst>
            <a:ext uri="{FF2B5EF4-FFF2-40B4-BE49-F238E27FC236}">
              <a16:creationId xmlns:a16="http://schemas.microsoft.com/office/drawing/2014/main" id="{A293BB61-440D-4799-AAAB-73C1341B21E7}"/>
            </a:ext>
          </a:extLst>
        </xdr:cNvPr>
        <xdr:cNvSpPr/>
      </xdr:nvSpPr>
      <xdr:spPr>
        <a:xfrm>
          <a:off x="12029440" y="60359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E123D39-71F1-4104-AB18-C62C3898E65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EE9B75C-4715-41E3-A607-C9E642CBBA4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4439CAC-32F9-4151-AAD0-CE13F6696BFE}"/>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2BB84784-D701-4E3D-B501-DFC72F4148E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C5155C2-89E4-41DA-883E-DC100E9D4F0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03" name="楕円 402">
          <a:extLst>
            <a:ext uri="{FF2B5EF4-FFF2-40B4-BE49-F238E27FC236}">
              <a16:creationId xmlns:a16="http://schemas.microsoft.com/office/drawing/2014/main" id="{1A3109F6-214C-495A-8516-C22E46993D65}"/>
            </a:ext>
          </a:extLst>
        </xdr:cNvPr>
        <xdr:cNvSpPr/>
      </xdr:nvSpPr>
      <xdr:spPr>
        <a:xfrm>
          <a:off x="14325600" y="58133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B2F366A0-B9FF-408C-B712-BE259FBCB1B9}"/>
            </a:ext>
          </a:extLst>
        </xdr:cNvPr>
        <xdr:cNvSpPr txBox="1"/>
      </xdr:nvSpPr>
      <xdr:spPr>
        <a:xfrm>
          <a:off x="14414500"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405" name="楕円 404">
          <a:extLst>
            <a:ext uri="{FF2B5EF4-FFF2-40B4-BE49-F238E27FC236}">
              <a16:creationId xmlns:a16="http://schemas.microsoft.com/office/drawing/2014/main" id="{18DF4DA7-7385-4B67-B722-87A700219AF0}"/>
            </a:ext>
          </a:extLst>
        </xdr:cNvPr>
        <xdr:cNvSpPr/>
      </xdr:nvSpPr>
      <xdr:spPr>
        <a:xfrm>
          <a:off x="1357884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34</xdr:row>
      <xdr:rowOff>167640</xdr:rowOff>
    </xdr:to>
    <xdr:cxnSp macro="">
      <xdr:nvCxnSpPr>
        <xdr:cNvPr id="406" name="直線コネクタ 405">
          <a:extLst>
            <a:ext uri="{FF2B5EF4-FFF2-40B4-BE49-F238E27FC236}">
              <a16:creationId xmlns:a16="http://schemas.microsoft.com/office/drawing/2014/main" id="{8C3FEFC6-E6E8-4D3E-A459-C7136318A88D}"/>
            </a:ext>
          </a:extLst>
        </xdr:cNvPr>
        <xdr:cNvCxnSpPr/>
      </xdr:nvCxnSpPr>
      <xdr:spPr>
        <a:xfrm flipV="1">
          <a:off x="13629640" y="5864134"/>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164193</xdr:rowOff>
    </xdr:from>
    <xdr:to>
      <xdr:col>76</xdr:col>
      <xdr:colOff>165100</xdr:colOff>
      <xdr:row>35</xdr:row>
      <xdr:rowOff>94343</xdr:rowOff>
    </xdr:to>
    <xdr:sp macro="" textlink="">
      <xdr:nvSpPr>
        <xdr:cNvPr id="407" name="楕円 406">
          <a:extLst>
            <a:ext uri="{FF2B5EF4-FFF2-40B4-BE49-F238E27FC236}">
              <a16:creationId xmlns:a16="http://schemas.microsoft.com/office/drawing/2014/main" id="{1FC43508-DFE2-4F6D-AD25-5A680303A63E}"/>
            </a:ext>
          </a:extLst>
        </xdr:cNvPr>
        <xdr:cNvSpPr/>
      </xdr:nvSpPr>
      <xdr:spPr>
        <a:xfrm>
          <a:off x="12804140" y="5863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43543</xdr:rowOff>
    </xdr:to>
    <xdr:cxnSp macro="">
      <xdr:nvCxnSpPr>
        <xdr:cNvPr id="408" name="直線コネクタ 407">
          <a:extLst>
            <a:ext uri="{FF2B5EF4-FFF2-40B4-BE49-F238E27FC236}">
              <a16:creationId xmlns:a16="http://schemas.microsoft.com/office/drawing/2014/main" id="{170F331D-141D-4417-88D8-01EDECF6AE4A}"/>
            </a:ext>
          </a:extLst>
        </xdr:cNvPr>
        <xdr:cNvCxnSpPr/>
      </xdr:nvCxnSpPr>
      <xdr:spPr>
        <a:xfrm flipV="1">
          <a:off x="12854940" y="5867400"/>
          <a:ext cx="7747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107043</xdr:rowOff>
    </xdr:from>
    <xdr:to>
      <xdr:col>72</xdr:col>
      <xdr:colOff>38100</xdr:colOff>
      <xdr:row>35</xdr:row>
      <xdr:rowOff>37193</xdr:rowOff>
    </xdr:to>
    <xdr:sp macro="" textlink="">
      <xdr:nvSpPr>
        <xdr:cNvPr id="409" name="楕円 408">
          <a:extLst>
            <a:ext uri="{FF2B5EF4-FFF2-40B4-BE49-F238E27FC236}">
              <a16:creationId xmlns:a16="http://schemas.microsoft.com/office/drawing/2014/main" id="{9E19CC5B-8A56-4DC0-AEC0-8E152CEA4249}"/>
            </a:ext>
          </a:extLst>
        </xdr:cNvPr>
        <xdr:cNvSpPr/>
      </xdr:nvSpPr>
      <xdr:spPr>
        <a:xfrm>
          <a:off x="12029440" y="5806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157843</xdr:rowOff>
    </xdr:from>
    <xdr:to>
      <xdr:col>76</xdr:col>
      <xdr:colOff>114300</xdr:colOff>
      <xdr:row>35</xdr:row>
      <xdr:rowOff>43543</xdr:rowOff>
    </xdr:to>
    <xdr:cxnSp macro="">
      <xdr:nvCxnSpPr>
        <xdr:cNvPr id="410" name="直線コネクタ 409">
          <a:extLst>
            <a:ext uri="{FF2B5EF4-FFF2-40B4-BE49-F238E27FC236}">
              <a16:creationId xmlns:a16="http://schemas.microsoft.com/office/drawing/2014/main" id="{9286FC13-3C76-44E5-9150-0C93EE95361E}"/>
            </a:ext>
          </a:extLst>
        </xdr:cNvPr>
        <xdr:cNvCxnSpPr/>
      </xdr:nvCxnSpPr>
      <xdr:spPr>
        <a:xfrm>
          <a:off x="12072620" y="5857603"/>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6AFACC85-12B3-4DE0-8D4F-3305974E30B2}"/>
            </a:ext>
          </a:extLst>
        </xdr:cNvPr>
        <xdr:cNvSpPr txBox="1"/>
      </xdr:nvSpPr>
      <xdr:spPr>
        <a:xfrm>
          <a:off x="134372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860F7C9E-419F-43BA-843F-040D1578B96C}"/>
            </a:ext>
          </a:extLst>
        </xdr:cNvPr>
        <xdr:cNvSpPr txBox="1"/>
      </xdr:nvSpPr>
      <xdr:spPr>
        <a:xfrm>
          <a:off x="1267524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93634</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40AA8827-4338-4C83-AB71-4CFCD74F4D68}"/>
            </a:ext>
          </a:extLst>
        </xdr:cNvPr>
        <xdr:cNvSpPr txBox="1"/>
      </xdr:nvSpPr>
      <xdr:spPr>
        <a:xfrm>
          <a:off x="119005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8F9289BE-7676-42D9-B7D0-CC32C0061F16}"/>
            </a:ext>
          </a:extLst>
        </xdr:cNvPr>
        <xdr:cNvSpPr txBox="1"/>
      </xdr:nvSpPr>
      <xdr:spPr>
        <a:xfrm>
          <a:off x="134372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110870</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0AAFE63D-2CD8-497B-ADEA-58037C208550}"/>
            </a:ext>
          </a:extLst>
        </xdr:cNvPr>
        <xdr:cNvSpPr txBox="1"/>
      </xdr:nvSpPr>
      <xdr:spPr>
        <a:xfrm>
          <a:off x="126752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53720</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B63B0E2D-E392-493E-82E1-EE3834ADED46}"/>
            </a:ext>
          </a:extLst>
        </xdr:cNvPr>
        <xdr:cNvSpPr txBox="1"/>
      </xdr:nvSpPr>
      <xdr:spPr>
        <a:xfrm>
          <a:off x="119005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23155DC5-638A-48EC-BD4C-C25909AE056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8E910D75-CDEF-4DCE-8F39-C0130093F64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F6847309-FD48-4A94-8503-4C901233435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D15691D7-A793-4907-963C-DFC6757F67C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F3A56F6A-0A7C-47CE-BE68-10B2686E412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C87DA9C2-1B05-4620-8AFB-6F4E88C2495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9A58B505-7FBB-419C-A14C-C37C58A9F8A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233B6802-96FC-4717-9CC6-0B1C79FAD38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64D9DA6D-3D55-4228-85DE-FE48DB6B27B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1CA23492-1979-4B28-831E-9CAA365F12A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7" name="直線コネクタ 426">
          <a:extLst>
            <a:ext uri="{FF2B5EF4-FFF2-40B4-BE49-F238E27FC236}">
              <a16:creationId xmlns:a16="http://schemas.microsoft.com/office/drawing/2014/main" id="{0C2D9AD2-2025-4AAC-A408-DC6383401E65}"/>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8" name="テキスト ボックス 427">
          <a:extLst>
            <a:ext uri="{FF2B5EF4-FFF2-40B4-BE49-F238E27FC236}">
              <a16:creationId xmlns:a16="http://schemas.microsoft.com/office/drawing/2014/main" id="{E14AB6DB-96EC-46E0-9B52-47B18CED74D8}"/>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9" name="直線コネクタ 428">
          <a:extLst>
            <a:ext uri="{FF2B5EF4-FFF2-40B4-BE49-F238E27FC236}">
              <a16:creationId xmlns:a16="http://schemas.microsoft.com/office/drawing/2014/main" id="{0C827BD3-DAB1-4DBB-B1A9-9DC924C213D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0" name="テキスト ボックス 429">
          <a:extLst>
            <a:ext uri="{FF2B5EF4-FFF2-40B4-BE49-F238E27FC236}">
              <a16:creationId xmlns:a16="http://schemas.microsoft.com/office/drawing/2014/main" id="{2387BA11-CAD9-4BEB-AAD5-D2364447265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1" name="直線コネクタ 430">
          <a:extLst>
            <a:ext uri="{FF2B5EF4-FFF2-40B4-BE49-F238E27FC236}">
              <a16:creationId xmlns:a16="http://schemas.microsoft.com/office/drawing/2014/main" id="{DC18840E-5D50-4D17-8516-D423740E76BE}"/>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2" name="テキスト ボックス 431">
          <a:extLst>
            <a:ext uri="{FF2B5EF4-FFF2-40B4-BE49-F238E27FC236}">
              <a16:creationId xmlns:a16="http://schemas.microsoft.com/office/drawing/2014/main" id="{F1091996-24F6-4C3B-A546-BFBFB5325A41}"/>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3" name="直線コネクタ 432">
          <a:extLst>
            <a:ext uri="{FF2B5EF4-FFF2-40B4-BE49-F238E27FC236}">
              <a16:creationId xmlns:a16="http://schemas.microsoft.com/office/drawing/2014/main" id="{27678781-9415-4D65-9DC8-2722B49ED218}"/>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4" name="テキスト ボックス 433">
          <a:extLst>
            <a:ext uri="{FF2B5EF4-FFF2-40B4-BE49-F238E27FC236}">
              <a16:creationId xmlns:a16="http://schemas.microsoft.com/office/drawing/2014/main" id="{E7324CF0-397C-4EF2-A85D-2254AE17A9B8}"/>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9682828D-697D-4B41-999B-FD9947B2336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a:extLst>
            <a:ext uri="{FF2B5EF4-FFF2-40B4-BE49-F238E27FC236}">
              <a16:creationId xmlns:a16="http://schemas.microsoft.com/office/drawing/2014/main" id="{12278AEC-2A17-4553-A471-CBB40D01B586}"/>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a:extLst>
            <a:ext uri="{FF2B5EF4-FFF2-40B4-BE49-F238E27FC236}">
              <a16:creationId xmlns:a16="http://schemas.microsoft.com/office/drawing/2014/main" id="{2C28A04E-89D1-454F-A67E-DE68FF3A7FC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8" name="直線コネクタ 437">
          <a:extLst>
            <a:ext uri="{FF2B5EF4-FFF2-40B4-BE49-F238E27FC236}">
              <a16:creationId xmlns:a16="http://schemas.microsoft.com/office/drawing/2014/main" id="{BD786C64-ACF1-435F-AA09-4C10DABD1452}"/>
            </a:ext>
          </a:extLst>
        </xdr:cNvPr>
        <xdr:cNvCxnSpPr/>
      </xdr:nvCxnSpPr>
      <xdr:spPr>
        <a:xfrm flipV="1">
          <a:off x="19509104" y="5669425"/>
          <a:ext cx="0" cy="13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9" name="【一般廃棄物処理施設】&#10;一人当たり有形固定資産（償却資産）額最小値テキスト">
          <a:extLst>
            <a:ext uri="{FF2B5EF4-FFF2-40B4-BE49-F238E27FC236}">
              <a16:creationId xmlns:a16="http://schemas.microsoft.com/office/drawing/2014/main" id="{012BADF9-77FA-48F7-A4FC-B4C3E74F1CE3}"/>
            </a:ext>
          </a:extLst>
        </xdr:cNvPr>
        <xdr:cNvSpPr txBox="1"/>
      </xdr:nvSpPr>
      <xdr:spPr>
        <a:xfrm>
          <a:off x="19547840" y="7009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40" name="直線コネクタ 439">
          <a:extLst>
            <a:ext uri="{FF2B5EF4-FFF2-40B4-BE49-F238E27FC236}">
              <a16:creationId xmlns:a16="http://schemas.microsoft.com/office/drawing/2014/main" id="{33C832C8-0B0E-480D-942F-591CF46D687D}"/>
            </a:ext>
          </a:extLst>
        </xdr:cNvPr>
        <xdr:cNvCxnSpPr/>
      </xdr:nvCxnSpPr>
      <xdr:spPr>
        <a:xfrm>
          <a:off x="19443700" y="7005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41" name="【一般廃棄物処理施設】&#10;一人当たり有形固定資産（償却資産）額最大値テキスト">
          <a:extLst>
            <a:ext uri="{FF2B5EF4-FFF2-40B4-BE49-F238E27FC236}">
              <a16:creationId xmlns:a16="http://schemas.microsoft.com/office/drawing/2014/main" id="{A7556549-0A2F-4A0D-BE3C-AC1DCE981715}"/>
            </a:ext>
          </a:extLst>
        </xdr:cNvPr>
        <xdr:cNvSpPr txBox="1"/>
      </xdr:nvSpPr>
      <xdr:spPr>
        <a:xfrm>
          <a:off x="19547840" y="54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42" name="直線コネクタ 441">
          <a:extLst>
            <a:ext uri="{FF2B5EF4-FFF2-40B4-BE49-F238E27FC236}">
              <a16:creationId xmlns:a16="http://schemas.microsoft.com/office/drawing/2014/main" id="{82D783D6-6450-4A34-951F-7C8BC13D930F}"/>
            </a:ext>
          </a:extLst>
        </xdr:cNvPr>
        <xdr:cNvCxnSpPr/>
      </xdr:nvCxnSpPr>
      <xdr:spPr>
        <a:xfrm>
          <a:off x="19443700" y="566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443" name="【一般廃棄物処理施設】&#10;一人当たり有形固定資産（償却資産）額平均値テキスト">
          <a:extLst>
            <a:ext uri="{FF2B5EF4-FFF2-40B4-BE49-F238E27FC236}">
              <a16:creationId xmlns:a16="http://schemas.microsoft.com/office/drawing/2014/main" id="{5BD95AF9-4AE1-4C5E-8EB4-CDBEB7230E60}"/>
            </a:ext>
          </a:extLst>
        </xdr:cNvPr>
        <xdr:cNvSpPr txBox="1"/>
      </xdr:nvSpPr>
      <xdr:spPr>
        <a:xfrm>
          <a:off x="19547840" y="6509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44" name="フローチャート: 判断 443">
          <a:extLst>
            <a:ext uri="{FF2B5EF4-FFF2-40B4-BE49-F238E27FC236}">
              <a16:creationId xmlns:a16="http://schemas.microsoft.com/office/drawing/2014/main" id="{357DFC6F-EAD6-4FD7-B80D-CD9B84CDEE6D}"/>
            </a:ext>
          </a:extLst>
        </xdr:cNvPr>
        <xdr:cNvSpPr/>
      </xdr:nvSpPr>
      <xdr:spPr>
        <a:xfrm>
          <a:off x="19458940" y="665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45" name="フローチャート: 判断 444">
          <a:extLst>
            <a:ext uri="{FF2B5EF4-FFF2-40B4-BE49-F238E27FC236}">
              <a16:creationId xmlns:a16="http://schemas.microsoft.com/office/drawing/2014/main" id="{5778D4E7-7051-4952-BE08-0418365B3703}"/>
            </a:ext>
          </a:extLst>
        </xdr:cNvPr>
        <xdr:cNvSpPr/>
      </xdr:nvSpPr>
      <xdr:spPr>
        <a:xfrm>
          <a:off x="18735040" y="6654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46" name="フローチャート: 判断 445">
          <a:extLst>
            <a:ext uri="{FF2B5EF4-FFF2-40B4-BE49-F238E27FC236}">
              <a16:creationId xmlns:a16="http://schemas.microsoft.com/office/drawing/2014/main" id="{9928D13E-3623-43C8-8DF3-0D8009D6D292}"/>
            </a:ext>
          </a:extLst>
        </xdr:cNvPr>
        <xdr:cNvSpPr/>
      </xdr:nvSpPr>
      <xdr:spPr>
        <a:xfrm>
          <a:off x="17937480" y="670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47" name="フローチャート: 判断 446">
          <a:extLst>
            <a:ext uri="{FF2B5EF4-FFF2-40B4-BE49-F238E27FC236}">
              <a16:creationId xmlns:a16="http://schemas.microsoft.com/office/drawing/2014/main" id="{2ED03C39-BDDE-4FB6-8856-8808221A1BF2}"/>
            </a:ext>
          </a:extLst>
        </xdr:cNvPr>
        <xdr:cNvSpPr/>
      </xdr:nvSpPr>
      <xdr:spPr>
        <a:xfrm>
          <a:off x="17162780" y="67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5C878F38-8719-45D3-BF17-E4AE5AF19B9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1938BFA9-1DE4-4018-9E8B-CA4F1BD5714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F652993-3A25-47F6-A5D8-5D7F81AFCA9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3C88690D-4FB0-4CB8-9AEC-8A9B24DD9ED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8254DF5-F65B-4C72-AAED-6D3637DDD07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1612</xdr:rowOff>
    </xdr:from>
    <xdr:to>
      <xdr:col>116</xdr:col>
      <xdr:colOff>114300</xdr:colOff>
      <xdr:row>40</xdr:row>
      <xdr:rowOff>103212</xdr:rowOff>
    </xdr:to>
    <xdr:sp macro="" textlink="">
      <xdr:nvSpPr>
        <xdr:cNvPr id="453" name="楕円 452">
          <a:extLst>
            <a:ext uri="{FF2B5EF4-FFF2-40B4-BE49-F238E27FC236}">
              <a16:creationId xmlns:a16="http://schemas.microsoft.com/office/drawing/2014/main" id="{CF2CD87D-53CB-4D28-A366-8730A8137CC6}"/>
            </a:ext>
          </a:extLst>
        </xdr:cNvPr>
        <xdr:cNvSpPr/>
      </xdr:nvSpPr>
      <xdr:spPr>
        <a:xfrm>
          <a:off x="19458940" y="67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151489</xdr:rowOff>
    </xdr:from>
    <xdr:ext cx="599010" cy="259045"/>
    <xdr:sp macro="" textlink="">
      <xdr:nvSpPr>
        <xdr:cNvPr id="454" name="【一般廃棄物処理施設】&#10;一人当たり有形固定資産（償却資産）額該当値テキスト">
          <a:extLst>
            <a:ext uri="{FF2B5EF4-FFF2-40B4-BE49-F238E27FC236}">
              <a16:creationId xmlns:a16="http://schemas.microsoft.com/office/drawing/2014/main" id="{E2531C23-D186-4440-B818-E178FB8194C2}"/>
            </a:ext>
          </a:extLst>
        </xdr:cNvPr>
        <xdr:cNvSpPr txBox="1"/>
      </xdr:nvSpPr>
      <xdr:spPr>
        <a:xfrm>
          <a:off x="19547840" y="66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163092</xdr:rowOff>
    </xdr:from>
    <xdr:to>
      <xdr:col>112</xdr:col>
      <xdr:colOff>38100</xdr:colOff>
      <xdr:row>40</xdr:row>
      <xdr:rowOff>93242</xdr:rowOff>
    </xdr:to>
    <xdr:sp macro="" textlink="">
      <xdr:nvSpPr>
        <xdr:cNvPr id="455" name="楕円 454">
          <a:extLst>
            <a:ext uri="{FF2B5EF4-FFF2-40B4-BE49-F238E27FC236}">
              <a16:creationId xmlns:a16="http://schemas.microsoft.com/office/drawing/2014/main" id="{7EE5950C-84E2-4FDB-A0AC-A196B6318AE2}"/>
            </a:ext>
          </a:extLst>
        </xdr:cNvPr>
        <xdr:cNvSpPr/>
      </xdr:nvSpPr>
      <xdr:spPr>
        <a:xfrm>
          <a:off x="18735040" y="6701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42442</xdr:rowOff>
    </xdr:from>
    <xdr:to>
      <xdr:col>116</xdr:col>
      <xdr:colOff>63500</xdr:colOff>
      <xdr:row>40</xdr:row>
      <xdr:rowOff>52412</xdr:rowOff>
    </xdr:to>
    <xdr:cxnSp macro="">
      <xdr:nvCxnSpPr>
        <xdr:cNvPr id="456" name="直線コネクタ 455">
          <a:extLst>
            <a:ext uri="{FF2B5EF4-FFF2-40B4-BE49-F238E27FC236}">
              <a16:creationId xmlns:a16="http://schemas.microsoft.com/office/drawing/2014/main" id="{A828BF73-236E-40BD-9C53-B560E2981582}"/>
            </a:ext>
          </a:extLst>
        </xdr:cNvPr>
        <xdr:cNvCxnSpPr/>
      </xdr:nvCxnSpPr>
      <xdr:spPr>
        <a:xfrm>
          <a:off x="18778220" y="6748042"/>
          <a:ext cx="73152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8253</xdr:rowOff>
    </xdr:from>
    <xdr:to>
      <xdr:col>107</xdr:col>
      <xdr:colOff>101600</xdr:colOff>
      <xdr:row>40</xdr:row>
      <xdr:rowOff>109853</xdr:rowOff>
    </xdr:to>
    <xdr:sp macro="" textlink="">
      <xdr:nvSpPr>
        <xdr:cNvPr id="457" name="楕円 456">
          <a:extLst>
            <a:ext uri="{FF2B5EF4-FFF2-40B4-BE49-F238E27FC236}">
              <a16:creationId xmlns:a16="http://schemas.microsoft.com/office/drawing/2014/main" id="{6437275F-8030-481E-BED0-6C9F7A172F52}"/>
            </a:ext>
          </a:extLst>
        </xdr:cNvPr>
        <xdr:cNvSpPr/>
      </xdr:nvSpPr>
      <xdr:spPr>
        <a:xfrm>
          <a:off x="17937480" y="67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42442</xdr:rowOff>
    </xdr:from>
    <xdr:to>
      <xdr:col>111</xdr:col>
      <xdr:colOff>177800</xdr:colOff>
      <xdr:row>40</xdr:row>
      <xdr:rowOff>59053</xdr:rowOff>
    </xdr:to>
    <xdr:cxnSp macro="">
      <xdr:nvCxnSpPr>
        <xdr:cNvPr id="458" name="直線コネクタ 457">
          <a:extLst>
            <a:ext uri="{FF2B5EF4-FFF2-40B4-BE49-F238E27FC236}">
              <a16:creationId xmlns:a16="http://schemas.microsoft.com/office/drawing/2014/main" id="{47E7CF01-EC3F-4A9B-A871-D727AF34FC19}"/>
            </a:ext>
          </a:extLst>
        </xdr:cNvPr>
        <xdr:cNvCxnSpPr/>
      </xdr:nvCxnSpPr>
      <xdr:spPr>
        <a:xfrm flipV="1">
          <a:off x="17988280" y="6748042"/>
          <a:ext cx="78994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29789</xdr:rowOff>
    </xdr:from>
    <xdr:to>
      <xdr:col>102</xdr:col>
      <xdr:colOff>165100</xdr:colOff>
      <xdr:row>40</xdr:row>
      <xdr:rowOff>131389</xdr:rowOff>
    </xdr:to>
    <xdr:sp macro="" textlink="">
      <xdr:nvSpPr>
        <xdr:cNvPr id="459" name="楕円 458">
          <a:extLst>
            <a:ext uri="{FF2B5EF4-FFF2-40B4-BE49-F238E27FC236}">
              <a16:creationId xmlns:a16="http://schemas.microsoft.com/office/drawing/2014/main" id="{74694BA9-DF92-4A3E-8D7D-5FE353FC4528}"/>
            </a:ext>
          </a:extLst>
        </xdr:cNvPr>
        <xdr:cNvSpPr/>
      </xdr:nvSpPr>
      <xdr:spPr>
        <a:xfrm>
          <a:off x="17162780" y="67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59053</xdr:rowOff>
    </xdr:from>
    <xdr:to>
      <xdr:col>107</xdr:col>
      <xdr:colOff>50800</xdr:colOff>
      <xdr:row>40</xdr:row>
      <xdr:rowOff>80589</xdr:rowOff>
    </xdr:to>
    <xdr:cxnSp macro="">
      <xdr:nvCxnSpPr>
        <xdr:cNvPr id="460" name="直線コネクタ 459">
          <a:extLst>
            <a:ext uri="{FF2B5EF4-FFF2-40B4-BE49-F238E27FC236}">
              <a16:creationId xmlns:a16="http://schemas.microsoft.com/office/drawing/2014/main" id="{006DD406-4C09-489D-B0F6-30FEB335F8D7}"/>
            </a:ext>
          </a:extLst>
        </xdr:cNvPr>
        <xdr:cNvCxnSpPr/>
      </xdr:nvCxnSpPr>
      <xdr:spPr>
        <a:xfrm flipV="1">
          <a:off x="17213580" y="6764653"/>
          <a:ext cx="7747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461" name="n_1aveValue【一般廃棄物処理施設】&#10;一人当たり有形固定資産（償却資産）額">
          <a:extLst>
            <a:ext uri="{FF2B5EF4-FFF2-40B4-BE49-F238E27FC236}">
              <a16:creationId xmlns:a16="http://schemas.microsoft.com/office/drawing/2014/main" id="{C9FB4226-2857-4CA7-912A-837D11741475}"/>
            </a:ext>
          </a:extLst>
        </xdr:cNvPr>
        <xdr:cNvSpPr txBox="1"/>
      </xdr:nvSpPr>
      <xdr:spPr>
        <a:xfrm>
          <a:off x="18496495" y="64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462" name="n_2aveValue【一般廃棄物処理施設】&#10;一人当たり有形固定資産（償却資産）額">
          <a:extLst>
            <a:ext uri="{FF2B5EF4-FFF2-40B4-BE49-F238E27FC236}">
              <a16:creationId xmlns:a16="http://schemas.microsoft.com/office/drawing/2014/main" id="{0BFC6AA9-9A54-46B8-8D4A-560F00D4CDDB}"/>
            </a:ext>
          </a:extLst>
        </xdr:cNvPr>
        <xdr:cNvSpPr txBox="1"/>
      </xdr:nvSpPr>
      <xdr:spPr>
        <a:xfrm>
          <a:off x="17734495" y="64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463" name="n_3aveValue【一般廃棄物処理施設】&#10;一人当たり有形固定資産（償却資産）額">
          <a:extLst>
            <a:ext uri="{FF2B5EF4-FFF2-40B4-BE49-F238E27FC236}">
              <a16:creationId xmlns:a16="http://schemas.microsoft.com/office/drawing/2014/main" id="{57226552-F947-4032-9A79-A331EBFB4D2C}"/>
            </a:ext>
          </a:extLst>
        </xdr:cNvPr>
        <xdr:cNvSpPr txBox="1"/>
      </xdr:nvSpPr>
      <xdr:spPr>
        <a:xfrm>
          <a:off x="16936935" y="65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84369</xdr:rowOff>
    </xdr:from>
    <xdr:ext cx="599010" cy="259045"/>
    <xdr:sp macro="" textlink="">
      <xdr:nvSpPr>
        <xdr:cNvPr id="464" name="n_1mainValue【一般廃棄物処理施設】&#10;一人当たり有形固定資産（償却資産）額">
          <a:extLst>
            <a:ext uri="{FF2B5EF4-FFF2-40B4-BE49-F238E27FC236}">
              <a16:creationId xmlns:a16="http://schemas.microsoft.com/office/drawing/2014/main" id="{848EC031-43EB-488E-AA1B-F8F1D9959DE9}"/>
            </a:ext>
          </a:extLst>
        </xdr:cNvPr>
        <xdr:cNvSpPr txBox="1"/>
      </xdr:nvSpPr>
      <xdr:spPr>
        <a:xfrm>
          <a:off x="18496495" y="678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100980</xdr:rowOff>
    </xdr:from>
    <xdr:ext cx="599010" cy="259045"/>
    <xdr:sp macro="" textlink="">
      <xdr:nvSpPr>
        <xdr:cNvPr id="465" name="n_2mainValue【一般廃棄物処理施設】&#10;一人当たり有形固定資産（償却資産）額">
          <a:extLst>
            <a:ext uri="{FF2B5EF4-FFF2-40B4-BE49-F238E27FC236}">
              <a16:creationId xmlns:a16="http://schemas.microsoft.com/office/drawing/2014/main" id="{897FE772-2B6A-403C-8021-77E022885647}"/>
            </a:ext>
          </a:extLst>
        </xdr:cNvPr>
        <xdr:cNvSpPr txBox="1"/>
      </xdr:nvSpPr>
      <xdr:spPr>
        <a:xfrm>
          <a:off x="17734495" y="680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122516</xdr:rowOff>
    </xdr:from>
    <xdr:ext cx="534377" cy="259045"/>
    <xdr:sp macro="" textlink="">
      <xdr:nvSpPr>
        <xdr:cNvPr id="466" name="n_3mainValue【一般廃棄物処理施設】&#10;一人当たり有形固定資産（償却資産）額">
          <a:extLst>
            <a:ext uri="{FF2B5EF4-FFF2-40B4-BE49-F238E27FC236}">
              <a16:creationId xmlns:a16="http://schemas.microsoft.com/office/drawing/2014/main" id="{317D4B79-A4A6-435A-A4C6-247A855123A6}"/>
            </a:ext>
          </a:extLst>
        </xdr:cNvPr>
        <xdr:cNvSpPr txBox="1"/>
      </xdr:nvSpPr>
      <xdr:spPr>
        <a:xfrm>
          <a:off x="16969251" y="68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ADFEF14E-B432-4A14-A495-165C2747AAD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F5F31C3D-5D10-49B8-87AE-AA115764980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C8B70F34-F546-44B1-A8C6-2AB1FC373F6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11DEECFC-1DE0-4DA8-B8AE-55F12BCB89B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7830FB87-BDE0-4489-977C-EC03B922259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9A0750BB-8278-466F-9E16-799A328E86D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4F2E5717-06DD-4E88-95AE-1991134CFBF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CDA138D8-BB54-4DB7-AECA-25DFF0B2E116}"/>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955EA77B-E48B-49A8-B0A9-C1A31FB09FD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59B39622-39FD-4398-9371-28CE6D4609F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EDBFD2E6-CC6E-437B-8FFA-41D09CDE35F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2A92DDD1-3B3B-471E-8B32-263D31AE88F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1E0753B9-4E33-4820-A36A-AC8A73746E1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7C0D85C5-B457-47F2-9478-7F78EC92DC4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1AEA444E-32EE-4725-874D-220C5CA9908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505A18A4-4F51-446D-9892-153F8E06DABA}"/>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68B56D2C-7685-4E85-BF0E-B06AF935E27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705AE4CB-4080-4F5A-B850-8A535251563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44F0F5CA-AD0A-4091-87D7-8F795C8FED8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BDD8962C-E178-420E-9677-28C01E21AC5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F61D971C-0839-4B33-B141-09E27F03365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9349B453-265A-4A2A-BD5C-F4F35E3CC28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EEAF53A1-8A14-4C1C-A00A-862AADF7F4A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E37F180B-C449-4274-9348-A8628F4D57D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a:extLst>
            <a:ext uri="{FF2B5EF4-FFF2-40B4-BE49-F238E27FC236}">
              <a16:creationId xmlns:a16="http://schemas.microsoft.com/office/drawing/2014/main" id="{9C849DB2-AAD2-49FD-95BC-CA83DBD0774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FA22A653-850F-42FA-BF3F-A88D62A666C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a:extLst>
            <a:ext uri="{FF2B5EF4-FFF2-40B4-BE49-F238E27FC236}">
              <a16:creationId xmlns:a16="http://schemas.microsoft.com/office/drawing/2014/main" id="{F93A5F4A-EBFB-4DD8-870E-08762D6B6F2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a:extLst>
            <a:ext uri="{FF2B5EF4-FFF2-40B4-BE49-F238E27FC236}">
              <a16:creationId xmlns:a16="http://schemas.microsoft.com/office/drawing/2014/main" id="{EAAD35B5-4C06-47E5-B5DB-DFDCDFAD2D0B}"/>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a:extLst>
            <a:ext uri="{FF2B5EF4-FFF2-40B4-BE49-F238E27FC236}">
              <a16:creationId xmlns:a16="http://schemas.microsoft.com/office/drawing/2014/main" id="{E38DE9C6-6FA0-4996-BB1E-B78C8FEC1D6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a:extLst>
            <a:ext uri="{FF2B5EF4-FFF2-40B4-BE49-F238E27FC236}">
              <a16:creationId xmlns:a16="http://schemas.microsoft.com/office/drawing/2014/main" id="{C2D79214-9996-4D2E-A237-6D6AF9C5326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a:extLst>
            <a:ext uri="{FF2B5EF4-FFF2-40B4-BE49-F238E27FC236}">
              <a16:creationId xmlns:a16="http://schemas.microsoft.com/office/drawing/2014/main" id="{1D372956-B6A6-4839-96D9-19B28E3B3668}"/>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a:extLst>
            <a:ext uri="{FF2B5EF4-FFF2-40B4-BE49-F238E27FC236}">
              <a16:creationId xmlns:a16="http://schemas.microsoft.com/office/drawing/2014/main" id="{A4051A65-9DB1-4934-9726-2CD5C4592F07}"/>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a:extLst>
            <a:ext uri="{FF2B5EF4-FFF2-40B4-BE49-F238E27FC236}">
              <a16:creationId xmlns:a16="http://schemas.microsoft.com/office/drawing/2014/main" id="{A177247C-A35A-4BFC-B196-4E7B7FD987FC}"/>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a:extLst>
            <a:ext uri="{FF2B5EF4-FFF2-40B4-BE49-F238E27FC236}">
              <a16:creationId xmlns:a16="http://schemas.microsoft.com/office/drawing/2014/main" id="{5EA64782-FD68-4796-8975-9E88893C9DC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a:extLst>
            <a:ext uri="{FF2B5EF4-FFF2-40B4-BE49-F238E27FC236}">
              <a16:creationId xmlns:a16="http://schemas.microsoft.com/office/drawing/2014/main" id="{5918D7E3-53E0-46D6-A7CE-2D94D4632BB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a:extLst>
            <a:ext uri="{FF2B5EF4-FFF2-40B4-BE49-F238E27FC236}">
              <a16:creationId xmlns:a16="http://schemas.microsoft.com/office/drawing/2014/main" id="{34F1651C-790B-47CC-8EA9-16878C23F2BA}"/>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a:extLst>
            <a:ext uri="{FF2B5EF4-FFF2-40B4-BE49-F238E27FC236}">
              <a16:creationId xmlns:a16="http://schemas.microsoft.com/office/drawing/2014/main" id="{70153B56-8992-4797-87E4-9A47B5BD0103}"/>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a:extLst>
            <a:ext uri="{FF2B5EF4-FFF2-40B4-BE49-F238E27FC236}">
              <a16:creationId xmlns:a16="http://schemas.microsoft.com/office/drawing/2014/main" id="{3D7A89C6-F006-470F-BD09-12B23BCA0F9D}"/>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a:extLst>
            <a:ext uri="{FF2B5EF4-FFF2-40B4-BE49-F238E27FC236}">
              <a16:creationId xmlns:a16="http://schemas.microsoft.com/office/drawing/2014/main" id="{EAF34208-5EF6-47CF-AE94-155BB520E4F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EE88C42B-40E6-4CBC-BC71-C01CB785ABCB}"/>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a:extLst>
            <a:ext uri="{FF2B5EF4-FFF2-40B4-BE49-F238E27FC236}">
              <a16:creationId xmlns:a16="http://schemas.microsoft.com/office/drawing/2014/main" id="{FF266D7E-A566-4E6C-84E4-CB8DA437E71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8" name="直線コネクタ 507">
          <a:extLst>
            <a:ext uri="{FF2B5EF4-FFF2-40B4-BE49-F238E27FC236}">
              <a16:creationId xmlns:a16="http://schemas.microsoft.com/office/drawing/2014/main" id="{74B561B4-FD34-44C2-AADF-A0E14F1AF402}"/>
            </a:ext>
          </a:extLst>
        </xdr:cNvPr>
        <xdr:cNvCxnSpPr/>
      </xdr:nvCxnSpPr>
      <xdr:spPr>
        <a:xfrm flipV="1">
          <a:off x="14375764" y="12987201"/>
          <a:ext cx="0" cy="148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9" name="【消防施設】&#10;有形固定資産減価償却率最小値テキスト">
          <a:extLst>
            <a:ext uri="{FF2B5EF4-FFF2-40B4-BE49-F238E27FC236}">
              <a16:creationId xmlns:a16="http://schemas.microsoft.com/office/drawing/2014/main" id="{85EC4D14-5BE3-4F80-9886-3FAB81466A68}"/>
            </a:ext>
          </a:extLst>
        </xdr:cNvPr>
        <xdr:cNvSpPr txBox="1"/>
      </xdr:nvSpPr>
      <xdr:spPr>
        <a:xfrm>
          <a:off x="14414500" y="14478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10" name="直線コネクタ 509">
          <a:extLst>
            <a:ext uri="{FF2B5EF4-FFF2-40B4-BE49-F238E27FC236}">
              <a16:creationId xmlns:a16="http://schemas.microsoft.com/office/drawing/2014/main" id="{0A7E3AAA-0B6A-4A0F-8ECA-9AF85E491295}"/>
            </a:ext>
          </a:extLst>
        </xdr:cNvPr>
        <xdr:cNvCxnSpPr/>
      </xdr:nvCxnSpPr>
      <xdr:spPr>
        <a:xfrm>
          <a:off x="1428750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1" name="【消防施設】&#10;有形固定資産減価償却率最大値テキスト">
          <a:extLst>
            <a:ext uri="{FF2B5EF4-FFF2-40B4-BE49-F238E27FC236}">
              <a16:creationId xmlns:a16="http://schemas.microsoft.com/office/drawing/2014/main" id="{29AE58D2-3A0B-4FF5-BCDC-CB7FD1C63DCD}"/>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2" name="直線コネクタ 511">
          <a:extLst>
            <a:ext uri="{FF2B5EF4-FFF2-40B4-BE49-F238E27FC236}">
              <a16:creationId xmlns:a16="http://schemas.microsoft.com/office/drawing/2014/main" id="{43BF7387-8754-479B-903E-0A696A599D6D}"/>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13" name="【消防施設】&#10;有形固定資産減価償却率平均値テキスト">
          <a:extLst>
            <a:ext uri="{FF2B5EF4-FFF2-40B4-BE49-F238E27FC236}">
              <a16:creationId xmlns:a16="http://schemas.microsoft.com/office/drawing/2014/main" id="{03D78499-D721-4F7C-832F-6F393F636B2A}"/>
            </a:ext>
          </a:extLst>
        </xdr:cNvPr>
        <xdr:cNvSpPr txBox="1"/>
      </xdr:nvSpPr>
      <xdr:spPr>
        <a:xfrm>
          <a:off x="14414500"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4" name="フローチャート: 判断 513">
          <a:extLst>
            <a:ext uri="{FF2B5EF4-FFF2-40B4-BE49-F238E27FC236}">
              <a16:creationId xmlns:a16="http://schemas.microsoft.com/office/drawing/2014/main" id="{D59420AC-588E-4F45-B641-954207570F93}"/>
            </a:ext>
          </a:extLst>
        </xdr:cNvPr>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5" name="フローチャート: 判断 514">
          <a:extLst>
            <a:ext uri="{FF2B5EF4-FFF2-40B4-BE49-F238E27FC236}">
              <a16:creationId xmlns:a16="http://schemas.microsoft.com/office/drawing/2014/main" id="{ED0AB368-DD92-4BBF-9A3F-4FF9055B65E5}"/>
            </a:ext>
          </a:extLst>
        </xdr:cNvPr>
        <xdr:cNvSpPr/>
      </xdr:nvSpPr>
      <xdr:spPr>
        <a:xfrm>
          <a:off x="13578840" y="136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16" name="フローチャート: 判断 515">
          <a:extLst>
            <a:ext uri="{FF2B5EF4-FFF2-40B4-BE49-F238E27FC236}">
              <a16:creationId xmlns:a16="http://schemas.microsoft.com/office/drawing/2014/main" id="{7A8E533B-88A9-4AB7-A375-84A7F8B3E89A}"/>
            </a:ext>
          </a:extLst>
        </xdr:cNvPr>
        <xdr:cNvSpPr/>
      </xdr:nvSpPr>
      <xdr:spPr>
        <a:xfrm>
          <a:off x="12804140" y="135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17" name="フローチャート: 判断 516">
          <a:extLst>
            <a:ext uri="{FF2B5EF4-FFF2-40B4-BE49-F238E27FC236}">
              <a16:creationId xmlns:a16="http://schemas.microsoft.com/office/drawing/2014/main" id="{CF95D259-75B3-4AF2-A1B0-01CAB185ACD0}"/>
            </a:ext>
          </a:extLst>
        </xdr:cNvPr>
        <xdr:cNvSpPr/>
      </xdr:nvSpPr>
      <xdr:spPr>
        <a:xfrm>
          <a:off x="12029440" y="13582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70521138-FE28-4917-B479-B79CB8F3B46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0D24606-0D76-4CB1-84C9-8E35F7EBF2A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B8AEF651-3551-4964-9A9C-D206FA9B452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7E7E1E6-DCE0-47FD-BB5B-BF4480EC914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7812ADF-316E-4959-801A-1CA23AC5C69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42818</xdr:rowOff>
    </xdr:from>
    <xdr:to>
      <xdr:col>85</xdr:col>
      <xdr:colOff>177800</xdr:colOff>
      <xdr:row>81</xdr:row>
      <xdr:rowOff>144418</xdr:rowOff>
    </xdr:to>
    <xdr:sp macro="" textlink="">
      <xdr:nvSpPr>
        <xdr:cNvPr id="523" name="楕円 522">
          <a:extLst>
            <a:ext uri="{FF2B5EF4-FFF2-40B4-BE49-F238E27FC236}">
              <a16:creationId xmlns:a16="http://schemas.microsoft.com/office/drawing/2014/main" id="{E0BBF2AB-90D0-4B33-8860-238709D8428A}"/>
            </a:ext>
          </a:extLst>
        </xdr:cNvPr>
        <xdr:cNvSpPr/>
      </xdr:nvSpPr>
      <xdr:spPr>
        <a:xfrm>
          <a:off x="14325600" y="136216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21245</xdr:rowOff>
    </xdr:from>
    <xdr:ext cx="405111" cy="259045"/>
    <xdr:sp macro="" textlink="">
      <xdr:nvSpPr>
        <xdr:cNvPr id="524" name="【消防施設】&#10;有形固定資産減価償却率該当値テキスト">
          <a:extLst>
            <a:ext uri="{FF2B5EF4-FFF2-40B4-BE49-F238E27FC236}">
              <a16:creationId xmlns:a16="http://schemas.microsoft.com/office/drawing/2014/main" id="{F2A41CDA-A99C-4118-93E0-650629465896}"/>
            </a:ext>
          </a:extLst>
        </xdr:cNvPr>
        <xdr:cNvSpPr txBox="1"/>
      </xdr:nvSpPr>
      <xdr:spPr>
        <a:xfrm>
          <a:off x="14414500" y="1360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525" name="楕円 524">
          <a:extLst>
            <a:ext uri="{FF2B5EF4-FFF2-40B4-BE49-F238E27FC236}">
              <a16:creationId xmlns:a16="http://schemas.microsoft.com/office/drawing/2014/main" id="{889C9AEB-5047-44E1-9619-145AEDA012F9}"/>
            </a:ext>
          </a:extLst>
        </xdr:cNvPr>
        <xdr:cNvSpPr/>
      </xdr:nvSpPr>
      <xdr:spPr>
        <a:xfrm>
          <a:off x="1357884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93618</xdr:rowOff>
    </xdr:from>
    <xdr:to>
      <xdr:col>85</xdr:col>
      <xdr:colOff>127000</xdr:colOff>
      <xdr:row>81</xdr:row>
      <xdr:rowOff>129539</xdr:rowOff>
    </xdr:to>
    <xdr:cxnSp macro="">
      <xdr:nvCxnSpPr>
        <xdr:cNvPr id="526" name="直線コネクタ 525">
          <a:extLst>
            <a:ext uri="{FF2B5EF4-FFF2-40B4-BE49-F238E27FC236}">
              <a16:creationId xmlns:a16="http://schemas.microsoft.com/office/drawing/2014/main" id="{3E26967E-61E9-4840-9802-9657F68E2E49}"/>
            </a:ext>
          </a:extLst>
        </xdr:cNvPr>
        <xdr:cNvCxnSpPr/>
      </xdr:nvCxnSpPr>
      <xdr:spPr>
        <a:xfrm flipV="1">
          <a:off x="13629640" y="13672458"/>
          <a:ext cx="74676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27" name="楕円 526">
          <a:extLst>
            <a:ext uri="{FF2B5EF4-FFF2-40B4-BE49-F238E27FC236}">
              <a16:creationId xmlns:a16="http://schemas.microsoft.com/office/drawing/2014/main" id="{23E5F84E-FAF8-4DBF-B7C6-EAE20669940A}"/>
            </a:ext>
          </a:extLst>
        </xdr:cNvPr>
        <xdr:cNvSpPr/>
      </xdr:nvSpPr>
      <xdr:spPr>
        <a:xfrm>
          <a:off x="1280414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163830</xdr:rowOff>
    </xdr:to>
    <xdr:cxnSp macro="">
      <xdr:nvCxnSpPr>
        <xdr:cNvPr id="528" name="直線コネクタ 527">
          <a:extLst>
            <a:ext uri="{FF2B5EF4-FFF2-40B4-BE49-F238E27FC236}">
              <a16:creationId xmlns:a16="http://schemas.microsoft.com/office/drawing/2014/main" id="{99126FED-7717-4270-A08E-6AD8C197D75F}"/>
            </a:ext>
          </a:extLst>
        </xdr:cNvPr>
        <xdr:cNvCxnSpPr/>
      </xdr:nvCxnSpPr>
      <xdr:spPr>
        <a:xfrm flipV="1">
          <a:off x="12854940" y="13708379"/>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529" name="楕円 528">
          <a:extLst>
            <a:ext uri="{FF2B5EF4-FFF2-40B4-BE49-F238E27FC236}">
              <a16:creationId xmlns:a16="http://schemas.microsoft.com/office/drawing/2014/main" id="{413A2C26-C61F-4087-BE8B-F9A57A1FE707}"/>
            </a:ext>
          </a:extLst>
        </xdr:cNvPr>
        <xdr:cNvSpPr/>
      </xdr:nvSpPr>
      <xdr:spPr>
        <a:xfrm>
          <a:off x="12029440" y="13727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28302</xdr:rowOff>
    </xdr:to>
    <xdr:cxnSp macro="">
      <xdr:nvCxnSpPr>
        <xdr:cNvPr id="530" name="直線コネクタ 529">
          <a:extLst>
            <a:ext uri="{FF2B5EF4-FFF2-40B4-BE49-F238E27FC236}">
              <a16:creationId xmlns:a16="http://schemas.microsoft.com/office/drawing/2014/main" id="{070BA59C-BC0F-4E2F-AC9A-CA9F375D0EC7}"/>
            </a:ext>
          </a:extLst>
        </xdr:cNvPr>
        <xdr:cNvCxnSpPr/>
      </xdr:nvCxnSpPr>
      <xdr:spPr>
        <a:xfrm flipV="1">
          <a:off x="12072620" y="13742670"/>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31" name="n_1aveValue【消防施設】&#10;有形固定資産減価償却率">
          <a:extLst>
            <a:ext uri="{FF2B5EF4-FFF2-40B4-BE49-F238E27FC236}">
              <a16:creationId xmlns:a16="http://schemas.microsoft.com/office/drawing/2014/main" id="{35C38F0B-1D4C-42EC-89D0-D3C6E0F2547F}"/>
            </a:ext>
          </a:extLst>
        </xdr:cNvPr>
        <xdr:cNvSpPr txBox="1"/>
      </xdr:nvSpPr>
      <xdr:spPr>
        <a:xfrm>
          <a:off x="1343724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532" name="n_2aveValue【消防施設】&#10;有形固定資産減価償却率">
          <a:extLst>
            <a:ext uri="{FF2B5EF4-FFF2-40B4-BE49-F238E27FC236}">
              <a16:creationId xmlns:a16="http://schemas.microsoft.com/office/drawing/2014/main" id="{C07F31C0-F4DC-4FE2-9637-2A85FD38300D}"/>
            </a:ext>
          </a:extLst>
        </xdr:cNvPr>
        <xdr:cNvSpPr txBox="1"/>
      </xdr:nvSpPr>
      <xdr:spPr>
        <a:xfrm>
          <a:off x="12675244" y="133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533" name="n_3aveValue【消防施設】&#10;有形固定資産減価償却率">
          <a:extLst>
            <a:ext uri="{FF2B5EF4-FFF2-40B4-BE49-F238E27FC236}">
              <a16:creationId xmlns:a16="http://schemas.microsoft.com/office/drawing/2014/main" id="{B38CA0AD-3B45-4C27-B594-C6D289E2965C}"/>
            </a:ext>
          </a:extLst>
        </xdr:cNvPr>
        <xdr:cNvSpPr txBox="1"/>
      </xdr:nvSpPr>
      <xdr:spPr>
        <a:xfrm>
          <a:off x="1190054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xdr:rowOff>
    </xdr:from>
    <xdr:ext cx="405111" cy="259045"/>
    <xdr:sp macro="" textlink="">
      <xdr:nvSpPr>
        <xdr:cNvPr id="534" name="n_1mainValue【消防施設】&#10;有形固定資産減価償却率">
          <a:extLst>
            <a:ext uri="{FF2B5EF4-FFF2-40B4-BE49-F238E27FC236}">
              <a16:creationId xmlns:a16="http://schemas.microsoft.com/office/drawing/2014/main" id="{F7BD5E83-82AA-4117-A18C-CBAD979F030C}"/>
            </a:ext>
          </a:extLst>
        </xdr:cNvPr>
        <xdr:cNvSpPr txBox="1"/>
      </xdr:nvSpPr>
      <xdr:spPr>
        <a:xfrm>
          <a:off x="134372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535" name="n_2mainValue【消防施設】&#10;有形固定資産減価償却率">
          <a:extLst>
            <a:ext uri="{FF2B5EF4-FFF2-40B4-BE49-F238E27FC236}">
              <a16:creationId xmlns:a16="http://schemas.microsoft.com/office/drawing/2014/main" id="{C00023AB-1A70-40A6-BCF4-215E05C6F888}"/>
            </a:ext>
          </a:extLst>
        </xdr:cNvPr>
        <xdr:cNvSpPr txBox="1"/>
      </xdr:nvSpPr>
      <xdr:spPr>
        <a:xfrm>
          <a:off x="126752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70229</xdr:rowOff>
    </xdr:from>
    <xdr:ext cx="405111" cy="259045"/>
    <xdr:sp macro="" textlink="">
      <xdr:nvSpPr>
        <xdr:cNvPr id="536" name="n_3mainValue【消防施設】&#10;有形固定資産減価償却率">
          <a:extLst>
            <a:ext uri="{FF2B5EF4-FFF2-40B4-BE49-F238E27FC236}">
              <a16:creationId xmlns:a16="http://schemas.microsoft.com/office/drawing/2014/main" id="{88FEA357-1387-4BBD-92F6-810BD762A0FE}"/>
            </a:ext>
          </a:extLst>
        </xdr:cNvPr>
        <xdr:cNvSpPr txBox="1"/>
      </xdr:nvSpPr>
      <xdr:spPr>
        <a:xfrm>
          <a:off x="11900544"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76CBD39A-DF74-4A3C-8D8D-13998F36C2E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E3ABA10D-3E6F-4F9F-8F9F-9D87E666F53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A20A93DC-757A-4174-8943-4AA1ACB443C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00205854-71B4-4EA7-BF27-08C84874BFC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973AB02A-3DC3-43BB-AEFE-E78DFD77B06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939DC248-2214-4728-99D0-96131F4CBA7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CF7F72CA-A9EF-4528-9D58-FA43A979E96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91486713-7838-4527-8608-B47A8ED4D7D2}"/>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id="{EF4445E8-A0DF-474E-AE44-945CAE14C46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id="{617EDD08-3C32-4353-9827-37BCD0D0224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a:extLst>
            <a:ext uri="{FF2B5EF4-FFF2-40B4-BE49-F238E27FC236}">
              <a16:creationId xmlns:a16="http://schemas.microsoft.com/office/drawing/2014/main" id="{0FD49A07-0EFC-48A7-9FA2-ECAA228D2E0F}"/>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a:extLst>
            <a:ext uri="{FF2B5EF4-FFF2-40B4-BE49-F238E27FC236}">
              <a16:creationId xmlns:a16="http://schemas.microsoft.com/office/drawing/2014/main" id="{A3B6F9B3-C04B-48E8-B849-5819D6C12EC7}"/>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a:extLst>
            <a:ext uri="{FF2B5EF4-FFF2-40B4-BE49-F238E27FC236}">
              <a16:creationId xmlns:a16="http://schemas.microsoft.com/office/drawing/2014/main" id="{880CD921-A27D-4508-B139-B60D12F758F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a:extLst>
            <a:ext uri="{FF2B5EF4-FFF2-40B4-BE49-F238E27FC236}">
              <a16:creationId xmlns:a16="http://schemas.microsoft.com/office/drawing/2014/main" id="{E8319ABC-FF0D-4CA0-8C3F-2E028B57ED9B}"/>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a:extLst>
            <a:ext uri="{FF2B5EF4-FFF2-40B4-BE49-F238E27FC236}">
              <a16:creationId xmlns:a16="http://schemas.microsoft.com/office/drawing/2014/main" id="{66B64469-3DF3-4148-9D40-C90F623EEAB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a:extLst>
            <a:ext uri="{FF2B5EF4-FFF2-40B4-BE49-F238E27FC236}">
              <a16:creationId xmlns:a16="http://schemas.microsoft.com/office/drawing/2014/main" id="{36D6EDCF-BD32-4BE6-8D6A-6C3FDD698341}"/>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a:extLst>
            <a:ext uri="{FF2B5EF4-FFF2-40B4-BE49-F238E27FC236}">
              <a16:creationId xmlns:a16="http://schemas.microsoft.com/office/drawing/2014/main" id="{463643F1-FA26-4C71-B3ED-25C9AC07F92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a:extLst>
            <a:ext uri="{FF2B5EF4-FFF2-40B4-BE49-F238E27FC236}">
              <a16:creationId xmlns:a16="http://schemas.microsoft.com/office/drawing/2014/main" id="{1B2706AA-C3E9-49E4-BA0D-EF421AD128A9}"/>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a:extLst>
            <a:ext uri="{FF2B5EF4-FFF2-40B4-BE49-F238E27FC236}">
              <a16:creationId xmlns:a16="http://schemas.microsoft.com/office/drawing/2014/main" id="{4D080015-41A5-4EF3-B0C8-FA965D4E72C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a:extLst>
            <a:ext uri="{FF2B5EF4-FFF2-40B4-BE49-F238E27FC236}">
              <a16:creationId xmlns:a16="http://schemas.microsoft.com/office/drawing/2014/main" id="{7A319F95-E759-4B0F-9597-8886C8E407F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a:extLst>
            <a:ext uri="{FF2B5EF4-FFF2-40B4-BE49-F238E27FC236}">
              <a16:creationId xmlns:a16="http://schemas.microsoft.com/office/drawing/2014/main" id="{E9AC3717-7BE4-451C-98EB-F813A6CB8A9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8" name="直線コネクタ 557">
          <a:extLst>
            <a:ext uri="{FF2B5EF4-FFF2-40B4-BE49-F238E27FC236}">
              <a16:creationId xmlns:a16="http://schemas.microsoft.com/office/drawing/2014/main" id="{C39A5142-7894-4439-BA18-C8C44E577DAB}"/>
            </a:ext>
          </a:extLst>
        </xdr:cNvPr>
        <xdr:cNvCxnSpPr/>
      </xdr:nvCxnSpPr>
      <xdr:spPr>
        <a:xfrm flipV="1">
          <a:off x="19509104" y="13163854"/>
          <a:ext cx="0" cy="128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9" name="【消防施設】&#10;一人当たり面積最小値テキスト">
          <a:extLst>
            <a:ext uri="{FF2B5EF4-FFF2-40B4-BE49-F238E27FC236}">
              <a16:creationId xmlns:a16="http://schemas.microsoft.com/office/drawing/2014/main" id="{6F1E15B4-B543-4F5B-8424-E8B807103CB1}"/>
            </a:ext>
          </a:extLst>
        </xdr:cNvPr>
        <xdr:cNvSpPr txBox="1"/>
      </xdr:nvSpPr>
      <xdr:spPr>
        <a:xfrm>
          <a:off x="19547840" y="1445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60" name="直線コネクタ 559">
          <a:extLst>
            <a:ext uri="{FF2B5EF4-FFF2-40B4-BE49-F238E27FC236}">
              <a16:creationId xmlns:a16="http://schemas.microsoft.com/office/drawing/2014/main" id="{A1419417-3448-479B-97B5-979A4746781D}"/>
            </a:ext>
          </a:extLst>
        </xdr:cNvPr>
        <xdr:cNvCxnSpPr/>
      </xdr:nvCxnSpPr>
      <xdr:spPr>
        <a:xfrm>
          <a:off x="19443700" y="14451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61" name="【消防施設】&#10;一人当たり面積最大値テキスト">
          <a:extLst>
            <a:ext uri="{FF2B5EF4-FFF2-40B4-BE49-F238E27FC236}">
              <a16:creationId xmlns:a16="http://schemas.microsoft.com/office/drawing/2014/main" id="{8FC1D29B-9C8A-4331-94CC-EEA04AE4B7E4}"/>
            </a:ext>
          </a:extLst>
        </xdr:cNvPr>
        <xdr:cNvSpPr txBox="1"/>
      </xdr:nvSpPr>
      <xdr:spPr>
        <a:xfrm>
          <a:off x="19547840" y="129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62" name="直線コネクタ 561">
          <a:extLst>
            <a:ext uri="{FF2B5EF4-FFF2-40B4-BE49-F238E27FC236}">
              <a16:creationId xmlns:a16="http://schemas.microsoft.com/office/drawing/2014/main" id="{CCD12C43-98E4-42ED-AF5A-F5399256E307}"/>
            </a:ext>
          </a:extLst>
        </xdr:cNvPr>
        <xdr:cNvCxnSpPr/>
      </xdr:nvCxnSpPr>
      <xdr:spPr>
        <a:xfrm>
          <a:off x="19443700" y="13163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3" name="【消防施設】&#10;一人当たり面積平均値テキスト">
          <a:extLst>
            <a:ext uri="{FF2B5EF4-FFF2-40B4-BE49-F238E27FC236}">
              <a16:creationId xmlns:a16="http://schemas.microsoft.com/office/drawing/2014/main" id="{D1F5E649-009D-4BC7-BD6B-32E07E40F052}"/>
            </a:ext>
          </a:extLst>
        </xdr:cNvPr>
        <xdr:cNvSpPr txBox="1"/>
      </xdr:nvSpPr>
      <xdr:spPr>
        <a:xfrm>
          <a:off x="19547840" y="1416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4" name="フローチャート: 判断 563">
          <a:extLst>
            <a:ext uri="{FF2B5EF4-FFF2-40B4-BE49-F238E27FC236}">
              <a16:creationId xmlns:a16="http://schemas.microsoft.com/office/drawing/2014/main" id="{1B51C216-5681-4163-BA8E-A5AF6D58676A}"/>
            </a:ext>
          </a:extLst>
        </xdr:cNvPr>
        <xdr:cNvSpPr/>
      </xdr:nvSpPr>
      <xdr:spPr>
        <a:xfrm>
          <a:off x="1945894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5" name="フローチャート: 判断 564">
          <a:extLst>
            <a:ext uri="{FF2B5EF4-FFF2-40B4-BE49-F238E27FC236}">
              <a16:creationId xmlns:a16="http://schemas.microsoft.com/office/drawing/2014/main" id="{E3B8F400-1A5F-42F4-89AA-25302FD8539A}"/>
            </a:ext>
          </a:extLst>
        </xdr:cNvPr>
        <xdr:cNvSpPr/>
      </xdr:nvSpPr>
      <xdr:spPr>
        <a:xfrm>
          <a:off x="18735040" y="14344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566" name="フローチャート: 判断 565">
          <a:extLst>
            <a:ext uri="{FF2B5EF4-FFF2-40B4-BE49-F238E27FC236}">
              <a16:creationId xmlns:a16="http://schemas.microsoft.com/office/drawing/2014/main" id="{1E159EBA-C007-401D-AB63-AD6D4C4DCA4D}"/>
            </a:ext>
          </a:extLst>
        </xdr:cNvPr>
        <xdr:cNvSpPr/>
      </xdr:nvSpPr>
      <xdr:spPr>
        <a:xfrm>
          <a:off x="17937480" y="14349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67" name="フローチャート: 判断 566">
          <a:extLst>
            <a:ext uri="{FF2B5EF4-FFF2-40B4-BE49-F238E27FC236}">
              <a16:creationId xmlns:a16="http://schemas.microsoft.com/office/drawing/2014/main" id="{887B900F-EFD2-4C72-BF26-9C63172D3400}"/>
            </a:ext>
          </a:extLst>
        </xdr:cNvPr>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390A754F-EC55-482A-8510-058A4D2CEF17}"/>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87D41A7-92A8-4406-892D-B302B68A601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B5BB045D-B124-4A2F-8F60-4E1F952D1A4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781918A-F2BB-4F82-B7E3-EC852A1CA74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60E7796-ADF7-4137-8AD9-90074907AC4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101143</xdr:rowOff>
    </xdr:from>
    <xdr:to>
      <xdr:col>116</xdr:col>
      <xdr:colOff>114300</xdr:colOff>
      <xdr:row>86</xdr:row>
      <xdr:rowOff>31293</xdr:rowOff>
    </xdr:to>
    <xdr:sp macro="" textlink="">
      <xdr:nvSpPr>
        <xdr:cNvPr id="573" name="楕円 572">
          <a:extLst>
            <a:ext uri="{FF2B5EF4-FFF2-40B4-BE49-F238E27FC236}">
              <a16:creationId xmlns:a16="http://schemas.microsoft.com/office/drawing/2014/main" id="{0D67A52A-22E8-4F17-8C65-89F11D534399}"/>
            </a:ext>
          </a:extLst>
        </xdr:cNvPr>
        <xdr:cNvSpPr/>
      </xdr:nvSpPr>
      <xdr:spPr>
        <a:xfrm>
          <a:off x="19458940" y="14350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74" name="【消防施設】&#10;一人当たり面積該当値テキスト">
          <a:extLst>
            <a:ext uri="{FF2B5EF4-FFF2-40B4-BE49-F238E27FC236}">
              <a16:creationId xmlns:a16="http://schemas.microsoft.com/office/drawing/2014/main" id="{388F5C8F-F36C-47F8-A700-B6253F2E0CBB}"/>
            </a:ext>
          </a:extLst>
        </xdr:cNvPr>
        <xdr:cNvSpPr txBox="1"/>
      </xdr:nvSpPr>
      <xdr:spPr>
        <a:xfrm>
          <a:off x="19547840" y="142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102972</xdr:rowOff>
    </xdr:from>
    <xdr:to>
      <xdr:col>112</xdr:col>
      <xdr:colOff>38100</xdr:colOff>
      <xdr:row>86</xdr:row>
      <xdr:rowOff>33122</xdr:rowOff>
    </xdr:to>
    <xdr:sp macro="" textlink="">
      <xdr:nvSpPr>
        <xdr:cNvPr id="575" name="楕円 574">
          <a:extLst>
            <a:ext uri="{FF2B5EF4-FFF2-40B4-BE49-F238E27FC236}">
              <a16:creationId xmlns:a16="http://schemas.microsoft.com/office/drawing/2014/main" id="{76B41432-80C4-4DDB-9EEF-A91AD230A082}"/>
            </a:ext>
          </a:extLst>
        </xdr:cNvPr>
        <xdr:cNvSpPr/>
      </xdr:nvSpPr>
      <xdr:spPr>
        <a:xfrm>
          <a:off x="18735040" y="14352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151943</xdr:rowOff>
    </xdr:from>
    <xdr:to>
      <xdr:col>116</xdr:col>
      <xdr:colOff>63500</xdr:colOff>
      <xdr:row>85</xdr:row>
      <xdr:rowOff>153772</xdr:rowOff>
    </xdr:to>
    <xdr:cxnSp macro="">
      <xdr:nvCxnSpPr>
        <xdr:cNvPr id="576" name="直線コネクタ 575">
          <a:extLst>
            <a:ext uri="{FF2B5EF4-FFF2-40B4-BE49-F238E27FC236}">
              <a16:creationId xmlns:a16="http://schemas.microsoft.com/office/drawing/2014/main" id="{526E3A58-031A-44C5-81BE-012FA0525235}"/>
            </a:ext>
          </a:extLst>
        </xdr:cNvPr>
        <xdr:cNvCxnSpPr/>
      </xdr:nvCxnSpPr>
      <xdr:spPr>
        <a:xfrm flipV="1">
          <a:off x="18778220" y="14401343"/>
          <a:ext cx="7315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102515</xdr:rowOff>
    </xdr:from>
    <xdr:to>
      <xdr:col>107</xdr:col>
      <xdr:colOff>101600</xdr:colOff>
      <xdr:row>86</xdr:row>
      <xdr:rowOff>32665</xdr:rowOff>
    </xdr:to>
    <xdr:sp macro="" textlink="">
      <xdr:nvSpPr>
        <xdr:cNvPr id="577" name="楕円 576">
          <a:extLst>
            <a:ext uri="{FF2B5EF4-FFF2-40B4-BE49-F238E27FC236}">
              <a16:creationId xmlns:a16="http://schemas.microsoft.com/office/drawing/2014/main" id="{6754A0E0-49BB-4A5C-BE4A-FFF1A3A4B1CB}"/>
            </a:ext>
          </a:extLst>
        </xdr:cNvPr>
        <xdr:cNvSpPr/>
      </xdr:nvSpPr>
      <xdr:spPr>
        <a:xfrm>
          <a:off x="17937480" y="1435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153315</xdr:rowOff>
    </xdr:from>
    <xdr:to>
      <xdr:col>111</xdr:col>
      <xdr:colOff>177800</xdr:colOff>
      <xdr:row>85</xdr:row>
      <xdr:rowOff>153772</xdr:rowOff>
    </xdr:to>
    <xdr:cxnSp macro="">
      <xdr:nvCxnSpPr>
        <xdr:cNvPr id="578" name="直線コネクタ 577">
          <a:extLst>
            <a:ext uri="{FF2B5EF4-FFF2-40B4-BE49-F238E27FC236}">
              <a16:creationId xmlns:a16="http://schemas.microsoft.com/office/drawing/2014/main" id="{DF9DA9E6-2874-4954-B222-0C939FB5361E}"/>
            </a:ext>
          </a:extLst>
        </xdr:cNvPr>
        <xdr:cNvCxnSpPr/>
      </xdr:nvCxnSpPr>
      <xdr:spPr>
        <a:xfrm>
          <a:off x="17988280" y="14402715"/>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102515</xdr:rowOff>
    </xdr:from>
    <xdr:to>
      <xdr:col>102</xdr:col>
      <xdr:colOff>165100</xdr:colOff>
      <xdr:row>86</xdr:row>
      <xdr:rowOff>32665</xdr:rowOff>
    </xdr:to>
    <xdr:sp macro="" textlink="">
      <xdr:nvSpPr>
        <xdr:cNvPr id="579" name="楕円 578">
          <a:extLst>
            <a:ext uri="{FF2B5EF4-FFF2-40B4-BE49-F238E27FC236}">
              <a16:creationId xmlns:a16="http://schemas.microsoft.com/office/drawing/2014/main" id="{EFA8D1C7-CD7D-4A47-BA1E-011E5D0C9138}"/>
            </a:ext>
          </a:extLst>
        </xdr:cNvPr>
        <xdr:cNvSpPr/>
      </xdr:nvSpPr>
      <xdr:spPr>
        <a:xfrm>
          <a:off x="17162780" y="1435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153315</xdr:rowOff>
    </xdr:from>
    <xdr:to>
      <xdr:col>107</xdr:col>
      <xdr:colOff>50800</xdr:colOff>
      <xdr:row>85</xdr:row>
      <xdr:rowOff>153315</xdr:rowOff>
    </xdr:to>
    <xdr:cxnSp macro="">
      <xdr:nvCxnSpPr>
        <xdr:cNvPr id="580" name="直線コネクタ 579">
          <a:extLst>
            <a:ext uri="{FF2B5EF4-FFF2-40B4-BE49-F238E27FC236}">
              <a16:creationId xmlns:a16="http://schemas.microsoft.com/office/drawing/2014/main" id="{73C51A69-4FD1-485E-A353-0F6C4C497811}"/>
            </a:ext>
          </a:extLst>
        </xdr:cNvPr>
        <xdr:cNvCxnSpPr/>
      </xdr:nvCxnSpPr>
      <xdr:spPr>
        <a:xfrm>
          <a:off x="17213580" y="1440271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581" name="n_1aveValue【消防施設】&#10;一人当たり面積">
          <a:extLst>
            <a:ext uri="{FF2B5EF4-FFF2-40B4-BE49-F238E27FC236}">
              <a16:creationId xmlns:a16="http://schemas.microsoft.com/office/drawing/2014/main" id="{73979D6D-E8D1-431D-AE9A-47B18701F8A0}"/>
            </a:ext>
          </a:extLst>
        </xdr:cNvPr>
        <xdr:cNvSpPr txBox="1"/>
      </xdr:nvSpPr>
      <xdr:spPr>
        <a:xfrm>
          <a:off x="185611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582" name="n_2aveValue【消防施設】&#10;一人当たり面積">
          <a:extLst>
            <a:ext uri="{FF2B5EF4-FFF2-40B4-BE49-F238E27FC236}">
              <a16:creationId xmlns:a16="http://schemas.microsoft.com/office/drawing/2014/main" id="{AB428831-D088-460D-9F37-A78A4D20DFFB}"/>
            </a:ext>
          </a:extLst>
        </xdr:cNvPr>
        <xdr:cNvSpPr txBox="1"/>
      </xdr:nvSpPr>
      <xdr:spPr>
        <a:xfrm>
          <a:off x="17776267" y="1412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83" name="n_3aveValue【消防施設】&#10;一人当たり面積">
          <a:extLst>
            <a:ext uri="{FF2B5EF4-FFF2-40B4-BE49-F238E27FC236}">
              <a16:creationId xmlns:a16="http://schemas.microsoft.com/office/drawing/2014/main" id="{BC02ADBB-C450-461F-BE59-0099F4CA5176}"/>
            </a:ext>
          </a:extLst>
        </xdr:cNvPr>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24249</xdr:rowOff>
    </xdr:from>
    <xdr:ext cx="469744" cy="259045"/>
    <xdr:sp macro="" textlink="">
      <xdr:nvSpPr>
        <xdr:cNvPr id="584" name="n_1mainValue【消防施設】&#10;一人当たり面積">
          <a:extLst>
            <a:ext uri="{FF2B5EF4-FFF2-40B4-BE49-F238E27FC236}">
              <a16:creationId xmlns:a16="http://schemas.microsoft.com/office/drawing/2014/main" id="{F84310F5-B082-4EB6-B71E-F316367C8F8B}"/>
            </a:ext>
          </a:extLst>
        </xdr:cNvPr>
        <xdr:cNvSpPr txBox="1"/>
      </xdr:nvSpPr>
      <xdr:spPr>
        <a:xfrm>
          <a:off x="18561127" y="144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23792</xdr:rowOff>
    </xdr:from>
    <xdr:ext cx="469744" cy="259045"/>
    <xdr:sp macro="" textlink="">
      <xdr:nvSpPr>
        <xdr:cNvPr id="585" name="n_2mainValue【消防施設】&#10;一人当たり面積">
          <a:extLst>
            <a:ext uri="{FF2B5EF4-FFF2-40B4-BE49-F238E27FC236}">
              <a16:creationId xmlns:a16="http://schemas.microsoft.com/office/drawing/2014/main" id="{1AB1545E-77A5-4501-8F25-51E3C1E7E2E2}"/>
            </a:ext>
          </a:extLst>
        </xdr:cNvPr>
        <xdr:cNvSpPr txBox="1"/>
      </xdr:nvSpPr>
      <xdr:spPr>
        <a:xfrm>
          <a:off x="17776267" y="144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23792</xdr:rowOff>
    </xdr:from>
    <xdr:ext cx="469744" cy="259045"/>
    <xdr:sp macro="" textlink="">
      <xdr:nvSpPr>
        <xdr:cNvPr id="586" name="n_3mainValue【消防施設】&#10;一人当たり面積">
          <a:extLst>
            <a:ext uri="{FF2B5EF4-FFF2-40B4-BE49-F238E27FC236}">
              <a16:creationId xmlns:a16="http://schemas.microsoft.com/office/drawing/2014/main" id="{E9A3CDEA-9148-4986-B042-956056346703}"/>
            </a:ext>
          </a:extLst>
        </xdr:cNvPr>
        <xdr:cNvSpPr txBox="1"/>
      </xdr:nvSpPr>
      <xdr:spPr>
        <a:xfrm>
          <a:off x="17001567" y="144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5EA5CAA4-E721-476A-A3BE-6B3F19A4778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5CB0AD48-A3D5-41A2-979F-331FC149A82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2F342681-5996-47C5-B1F4-050741EBD07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C6305B8F-550F-43C6-B58A-77F4BFF3C88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C60D858A-2510-4166-877E-CF33BC5C23E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75D92203-04D0-47A0-B7AD-2A9DACB1FD4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201AC2EA-EDE9-4F28-AFF8-FEA15D5CE5D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8FBED2E3-926B-43DD-AF01-D7FCA368118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D1AAEC02-6199-421B-A4BD-AE5E777538B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DE1BD128-5098-45E7-BAE0-400DFB1A7AC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a:extLst>
            <a:ext uri="{FF2B5EF4-FFF2-40B4-BE49-F238E27FC236}">
              <a16:creationId xmlns:a16="http://schemas.microsoft.com/office/drawing/2014/main" id="{8D99D755-A5A6-46CA-A21F-537F1E8E623E}"/>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a:extLst>
            <a:ext uri="{FF2B5EF4-FFF2-40B4-BE49-F238E27FC236}">
              <a16:creationId xmlns:a16="http://schemas.microsoft.com/office/drawing/2014/main" id="{2663F171-7CEB-4C96-94EE-5F86F7D02D9D}"/>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a:extLst>
            <a:ext uri="{FF2B5EF4-FFF2-40B4-BE49-F238E27FC236}">
              <a16:creationId xmlns:a16="http://schemas.microsoft.com/office/drawing/2014/main" id="{1D69755A-7F97-4130-B17E-4A8D85F701D1}"/>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a:extLst>
            <a:ext uri="{FF2B5EF4-FFF2-40B4-BE49-F238E27FC236}">
              <a16:creationId xmlns:a16="http://schemas.microsoft.com/office/drawing/2014/main" id="{EE87F1DF-3B38-418B-A82B-E3EB30DA166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a:extLst>
            <a:ext uri="{FF2B5EF4-FFF2-40B4-BE49-F238E27FC236}">
              <a16:creationId xmlns:a16="http://schemas.microsoft.com/office/drawing/2014/main" id="{2CEEBD7F-B761-4537-8EB8-B8519C92013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a:extLst>
            <a:ext uri="{FF2B5EF4-FFF2-40B4-BE49-F238E27FC236}">
              <a16:creationId xmlns:a16="http://schemas.microsoft.com/office/drawing/2014/main" id="{DCB39C6E-56E9-4BB0-A267-1D5835EC020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a:extLst>
            <a:ext uri="{FF2B5EF4-FFF2-40B4-BE49-F238E27FC236}">
              <a16:creationId xmlns:a16="http://schemas.microsoft.com/office/drawing/2014/main" id="{981C2E8E-E96B-46CD-8905-55033FEDFB2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a:extLst>
            <a:ext uri="{FF2B5EF4-FFF2-40B4-BE49-F238E27FC236}">
              <a16:creationId xmlns:a16="http://schemas.microsoft.com/office/drawing/2014/main" id="{162A4EA2-93BB-4BB2-AAA9-039CA1F8325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a:extLst>
            <a:ext uri="{FF2B5EF4-FFF2-40B4-BE49-F238E27FC236}">
              <a16:creationId xmlns:a16="http://schemas.microsoft.com/office/drawing/2014/main" id="{6C0B69EE-343A-4A85-BF8C-E85002E04161}"/>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a:extLst>
            <a:ext uri="{FF2B5EF4-FFF2-40B4-BE49-F238E27FC236}">
              <a16:creationId xmlns:a16="http://schemas.microsoft.com/office/drawing/2014/main" id="{2CB6A91A-2161-4BA6-AE44-37F2A2C0A8E2}"/>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a:extLst>
            <a:ext uri="{FF2B5EF4-FFF2-40B4-BE49-F238E27FC236}">
              <a16:creationId xmlns:a16="http://schemas.microsoft.com/office/drawing/2014/main" id="{2DF143F0-E5A0-47A1-8564-A2EBA695A079}"/>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BB36A51D-431A-40CC-92EB-2ED49BD71DD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897ED98C-A179-49A2-B017-2E30A65718AD}"/>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a:extLst>
            <a:ext uri="{FF2B5EF4-FFF2-40B4-BE49-F238E27FC236}">
              <a16:creationId xmlns:a16="http://schemas.microsoft.com/office/drawing/2014/main" id="{8A5A79A4-8E11-4476-8373-AE076713A73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11" name="直線コネクタ 610">
          <a:extLst>
            <a:ext uri="{FF2B5EF4-FFF2-40B4-BE49-F238E27FC236}">
              <a16:creationId xmlns:a16="http://schemas.microsoft.com/office/drawing/2014/main" id="{EA569C21-9573-445D-AAE1-2E5C0C268126}"/>
            </a:ext>
          </a:extLst>
        </xdr:cNvPr>
        <xdr:cNvCxnSpPr/>
      </xdr:nvCxnSpPr>
      <xdr:spPr>
        <a:xfrm flipV="1">
          <a:off x="14375764" y="16764000"/>
          <a:ext cx="0" cy="1562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12" name="【庁舎】&#10;有形固定資産減価償却率最小値テキスト">
          <a:extLst>
            <a:ext uri="{FF2B5EF4-FFF2-40B4-BE49-F238E27FC236}">
              <a16:creationId xmlns:a16="http://schemas.microsoft.com/office/drawing/2014/main" id="{B5CE129D-5E47-471F-B567-1354EBA2F77C}"/>
            </a:ext>
          </a:extLst>
        </xdr:cNvPr>
        <xdr:cNvSpPr txBox="1"/>
      </xdr:nvSpPr>
      <xdr:spPr>
        <a:xfrm>
          <a:off x="14414500" y="1832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13" name="直線コネクタ 612">
          <a:extLst>
            <a:ext uri="{FF2B5EF4-FFF2-40B4-BE49-F238E27FC236}">
              <a16:creationId xmlns:a16="http://schemas.microsoft.com/office/drawing/2014/main" id="{A357D90B-6848-4111-9EBA-BC23B704284C}"/>
            </a:ext>
          </a:extLst>
        </xdr:cNvPr>
        <xdr:cNvCxnSpPr/>
      </xdr:nvCxnSpPr>
      <xdr:spPr>
        <a:xfrm>
          <a:off x="14287500" y="1832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4" name="【庁舎】&#10;有形固定資産減価償却率最大値テキスト">
          <a:extLst>
            <a:ext uri="{FF2B5EF4-FFF2-40B4-BE49-F238E27FC236}">
              <a16:creationId xmlns:a16="http://schemas.microsoft.com/office/drawing/2014/main" id="{DD944566-A856-4EF3-A08C-67DB517545B2}"/>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5" name="直線コネクタ 614">
          <a:extLst>
            <a:ext uri="{FF2B5EF4-FFF2-40B4-BE49-F238E27FC236}">
              <a16:creationId xmlns:a16="http://schemas.microsoft.com/office/drawing/2014/main" id="{3AC54A66-B0C4-4D70-9851-E17C79F7421C}"/>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16" name="【庁舎】&#10;有形固定資産減価償却率平均値テキスト">
          <a:extLst>
            <a:ext uri="{FF2B5EF4-FFF2-40B4-BE49-F238E27FC236}">
              <a16:creationId xmlns:a16="http://schemas.microsoft.com/office/drawing/2014/main" id="{44AEEFE8-1386-4176-8DCB-0803C9F6E859}"/>
            </a:ext>
          </a:extLst>
        </xdr:cNvPr>
        <xdr:cNvSpPr txBox="1"/>
      </xdr:nvSpPr>
      <xdr:spPr>
        <a:xfrm>
          <a:off x="14414500" y="17246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7" name="フローチャート: 判断 616">
          <a:extLst>
            <a:ext uri="{FF2B5EF4-FFF2-40B4-BE49-F238E27FC236}">
              <a16:creationId xmlns:a16="http://schemas.microsoft.com/office/drawing/2014/main" id="{7CDDFDB8-B997-4E8A-B084-D873FDBB4D08}"/>
            </a:ext>
          </a:extLst>
        </xdr:cNvPr>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8" name="フローチャート: 判断 617">
          <a:extLst>
            <a:ext uri="{FF2B5EF4-FFF2-40B4-BE49-F238E27FC236}">
              <a16:creationId xmlns:a16="http://schemas.microsoft.com/office/drawing/2014/main" id="{0C42D8F1-B672-463B-8A0F-5344F5879C6B}"/>
            </a:ext>
          </a:extLst>
        </xdr:cNvPr>
        <xdr:cNvSpPr/>
      </xdr:nvSpPr>
      <xdr:spPr>
        <a:xfrm>
          <a:off x="135788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19" name="フローチャート: 判断 618">
          <a:extLst>
            <a:ext uri="{FF2B5EF4-FFF2-40B4-BE49-F238E27FC236}">
              <a16:creationId xmlns:a16="http://schemas.microsoft.com/office/drawing/2014/main" id="{219CAE7C-1B78-4581-B053-454CCC385F1E}"/>
            </a:ext>
          </a:extLst>
        </xdr:cNvPr>
        <xdr:cNvSpPr/>
      </xdr:nvSpPr>
      <xdr:spPr>
        <a:xfrm>
          <a:off x="12804140" y="1748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20" name="フローチャート: 判断 619">
          <a:extLst>
            <a:ext uri="{FF2B5EF4-FFF2-40B4-BE49-F238E27FC236}">
              <a16:creationId xmlns:a16="http://schemas.microsoft.com/office/drawing/2014/main" id="{5C01EF61-30D2-4E40-94B8-7887F432CCBD}"/>
            </a:ext>
          </a:extLst>
        </xdr:cNvPr>
        <xdr:cNvSpPr/>
      </xdr:nvSpPr>
      <xdr:spPr>
        <a:xfrm>
          <a:off x="12029440" y="17559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3A6D2BF-94B9-4B7D-AA16-F38FA560B10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C1D0C4F1-CE43-44CA-9AEF-AC25C16ABD5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0BF7F7D-8E32-4889-A46C-518FE867D2F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37904636-7DF1-4080-9E5F-06B987FA8B0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2CD27A2-D30A-4D0B-B8FB-42D5BEC6FF4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26" name="楕円 625">
          <a:extLst>
            <a:ext uri="{FF2B5EF4-FFF2-40B4-BE49-F238E27FC236}">
              <a16:creationId xmlns:a16="http://schemas.microsoft.com/office/drawing/2014/main" id="{C60129DD-1E66-429F-8CDB-8CCE6A0642E4}"/>
            </a:ext>
          </a:extLst>
        </xdr:cNvPr>
        <xdr:cNvSpPr/>
      </xdr:nvSpPr>
      <xdr:spPr>
        <a:xfrm>
          <a:off x="14325600" y="175513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27" name="【庁舎】&#10;有形固定資産減価償却率該当値テキスト">
          <a:extLst>
            <a:ext uri="{FF2B5EF4-FFF2-40B4-BE49-F238E27FC236}">
              <a16:creationId xmlns:a16="http://schemas.microsoft.com/office/drawing/2014/main" id="{627EC654-589A-4EE9-97FB-8D760D320453}"/>
            </a:ext>
          </a:extLst>
        </xdr:cNvPr>
        <xdr:cNvSpPr txBox="1"/>
      </xdr:nvSpPr>
      <xdr:spPr>
        <a:xfrm>
          <a:off x="14414500"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628" name="楕円 627">
          <a:extLst>
            <a:ext uri="{FF2B5EF4-FFF2-40B4-BE49-F238E27FC236}">
              <a16:creationId xmlns:a16="http://schemas.microsoft.com/office/drawing/2014/main" id="{0FA6A694-01C3-4279-9747-78372545A2FF}"/>
            </a:ext>
          </a:extLst>
        </xdr:cNvPr>
        <xdr:cNvSpPr/>
      </xdr:nvSpPr>
      <xdr:spPr>
        <a:xfrm>
          <a:off x="135788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34289</xdr:rowOff>
    </xdr:to>
    <xdr:cxnSp macro="">
      <xdr:nvCxnSpPr>
        <xdr:cNvPr id="629" name="直線コネクタ 628">
          <a:extLst>
            <a:ext uri="{FF2B5EF4-FFF2-40B4-BE49-F238E27FC236}">
              <a16:creationId xmlns:a16="http://schemas.microsoft.com/office/drawing/2014/main" id="{509871DF-B9A8-437E-8281-39D57D139D06}"/>
            </a:ext>
          </a:extLst>
        </xdr:cNvPr>
        <xdr:cNvCxnSpPr/>
      </xdr:nvCxnSpPr>
      <xdr:spPr>
        <a:xfrm flipV="1">
          <a:off x="13629640" y="17602199"/>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630" name="楕円 629">
          <a:extLst>
            <a:ext uri="{FF2B5EF4-FFF2-40B4-BE49-F238E27FC236}">
              <a16:creationId xmlns:a16="http://schemas.microsoft.com/office/drawing/2014/main" id="{9D0580F0-A544-4A79-BE2A-D8163E6B31BB}"/>
            </a:ext>
          </a:extLst>
        </xdr:cNvPr>
        <xdr:cNvSpPr/>
      </xdr:nvSpPr>
      <xdr:spPr>
        <a:xfrm>
          <a:off x="1280414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72389</xdr:rowOff>
    </xdr:to>
    <xdr:cxnSp macro="">
      <xdr:nvCxnSpPr>
        <xdr:cNvPr id="631" name="直線コネクタ 630">
          <a:extLst>
            <a:ext uri="{FF2B5EF4-FFF2-40B4-BE49-F238E27FC236}">
              <a16:creationId xmlns:a16="http://schemas.microsoft.com/office/drawing/2014/main" id="{6D85CF71-A903-4447-A55F-3B9B6E5BF94E}"/>
            </a:ext>
          </a:extLst>
        </xdr:cNvPr>
        <xdr:cNvCxnSpPr/>
      </xdr:nvCxnSpPr>
      <xdr:spPr>
        <a:xfrm flipV="1">
          <a:off x="12854940" y="1763648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40639</xdr:rowOff>
    </xdr:from>
    <xdr:to>
      <xdr:col>72</xdr:col>
      <xdr:colOff>38100</xdr:colOff>
      <xdr:row>103</xdr:row>
      <xdr:rowOff>142239</xdr:rowOff>
    </xdr:to>
    <xdr:sp macro="" textlink="">
      <xdr:nvSpPr>
        <xdr:cNvPr id="632" name="楕円 631">
          <a:extLst>
            <a:ext uri="{FF2B5EF4-FFF2-40B4-BE49-F238E27FC236}">
              <a16:creationId xmlns:a16="http://schemas.microsoft.com/office/drawing/2014/main" id="{10A886DB-4E8C-430A-90DF-CDE3FBAC1D13}"/>
            </a:ext>
          </a:extLst>
        </xdr:cNvPr>
        <xdr:cNvSpPr/>
      </xdr:nvSpPr>
      <xdr:spPr>
        <a:xfrm>
          <a:off x="12029440" y="173075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91439</xdr:rowOff>
    </xdr:from>
    <xdr:to>
      <xdr:col>76</xdr:col>
      <xdr:colOff>114300</xdr:colOff>
      <xdr:row>105</xdr:row>
      <xdr:rowOff>72389</xdr:rowOff>
    </xdr:to>
    <xdr:cxnSp macro="">
      <xdr:nvCxnSpPr>
        <xdr:cNvPr id="633" name="直線コネクタ 632">
          <a:extLst>
            <a:ext uri="{FF2B5EF4-FFF2-40B4-BE49-F238E27FC236}">
              <a16:creationId xmlns:a16="http://schemas.microsoft.com/office/drawing/2014/main" id="{46101066-E52F-4588-AD13-DD8E29A897DC}"/>
            </a:ext>
          </a:extLst>
        </xdr:cNvPr>
        <xdr:cNvCxnSpPr/>
      </xdr:nvCxnSpPr>
      <xdr:spPr>
        <a:xfrm>
          <a:off x="12072620" y="17358359"/>
          <a:ext cx="78232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52088</xdr:rowOff>
    </xdr:from>
    <xdr:ext cx="405111" cy="259045"/>
    <xdr:sp macro="" textlink="">
      <xdr:nvSpPr>
        <xdr:cNvPr id="634" name="n_1aveValue【庁舎】&#10;有形固定資産減価償却率">
          <a:extLst>
            <a:ext uri="{FF2B5EF4-FFF2-40B4-BE49-F238E27FC236}">
              <a16:creationId xmlns:a16="http://schemas.microsoft.com/office/drawing/2014/main" id="{42094AFB-B3B5-4880-A34F-673E2D0DE67F}"/>
            </a:ext>
          </a:extLst>
        </xdr:cNvPr>
        <xdr:cNvSpPr txBox="1"/>
      </xdr:nvSpPr>
      <xdr:spPr>
        <a:xfrm>
          <a:off x="13437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635" name="n_2aveValue【庁舎】&#10;有形固定資産減価償却率">
          <a:extLst>
            <a:ext uri="{FF2B5EF4-FFF2-40B4-BE49-F238E27FC236}">
              <a16:creationId xmlns:a16="http://schemas.microsoft.com/office/drawing/2014/main" id="{52CDFC3D-2C1F-4207-9C81-CB6C9D8059DB}"/>
            </a:ext>
          </a:extLst>
        </xdr:cNvPr>
        <xdr:cNvSpPr txBox="1"/>
      </xdr:nvSpPr>
      <xdr:spPr>
        <a:xfrm>
          <a:off x="126752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636" name="n_3aveValue【庁舎】&#10;有形固定資産減価償却率">
          <a:extLst>
            <a:ext uri="{FF2B5EF4-FFF2-40B4-BE49-F238E27FC236}">
              <a16:creationId xmlns:a16="http://schemas.microsoft.com/office/drawing/2014/main" id="{6DD65A7A-1784-4930-B72E-0F930A7048BF}"/>
            </a:ext>
          </a:extLst>
        </xdr:cNvPr>
        <xdr:cNvSpPr txBox="1"/>
      </xdr:nvSpPr>
      <xdr:spPr>
        <a:xfrm>
          <a:off x="119005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637" name="n_1mainValue【庁舎】&#10;有形固定資産減価償却率">
          <a:extLst>
            <a:ext uri="{FF2B5EF4-FFF2-40B4-BE49-F238E27FC236}">
              <a16:creationId xmlns:a16="http://schemas.microsoft.com/office/drawing/2014/main" id="{BDD4D826-64EF-4DAC-91E0-0F9AEC3F4B2B}"/>
            </a:ext>
          </a:extLst>
        </xdr:cNvPr>
        <xdr:cNvSpPr txBox="1"/>
      </xdr:nvSpPr>
      <xdr:spPr>
        <a:xfrm>
          <a:off x="134372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638" name="n_2mainValue【庁舎】&#10;有形固定資産減価償却率">
          <a:extLst>
            <a:ext uri="{FF2B5EF4-FFF2-40B4-BE49-F238E27FC236}">
              <a16:creationId xmlns:a16="http://schemas.microsoft.com/office/drawing/2014/main" id="{8CA90497-07AB-479B-A412-A8CE93025A8D}"/>
            </a:ext>
          </a:extLst>
        </xdr:cNvPr>
        <xdr:cNvSpPr txBox="1"/>
      </xdr:nvSpPr>
      <xdr:spPr>
        <a:xfrm>
          <a:off x="126752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158766</xdr:rowOff>
    </xdr:from>
    <xdr:ext cx="405111" cy="259045"/>
    <xdr:sp macro="" textlink="">
      <xdr:nvSpPr>
        <xdr:cNvPr id="639" name="n_3mainValue【庁舎】&#10;有形固定資産減価償却率">
          <a:extLst>
            <a:ext uri="{FF2B5EF4-FFF2-40B4-BE49-F238E27FC236}">
              <a16:creationId xmlns:a16="http://schemas.microsoft.com/office/drawing/2014/main" id="{CBEE8605-3BE0-4569-8BFC-5572C9EDDB70}"/>
            </a:ext>
          </a:extLst>
        </xdr:cNvPr>
        <xdr:cNvSpPr txBox="1"/>
      </xdr:nvSpPr>
      <xdr:spPr>
        <a:xfrm>
          <a:off x="11900544" y="170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630D6D19-879A-4E93-9E24-67A4807E1AB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92939EBC-FF06-4E66-8069-6F4F7C37AD1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73C7361F-72FC-485C-913C-DD4F236CE7F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1BA21953-ED78-4C7D-98AE-21CEBF8290F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03545C6A-C6AE-4BD4-BDFF-89EC17D2A26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479ED0A4-4573-42A8-94EA-16E1016E09D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644A39AF-B218-4C3D-BD11-694BFD021EA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581A4A5A-70A0-44B2-8793-DE61A862056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0FEF0E1B-F9DC-4179-B3CB-6AF0EA09197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35310EDB-F912-4A0A-9C28-B4F27AFE392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a:extLst>
            <a:ext uri="{FF2B5EF4-FFF2-40B4-BE49-F238E27FC236}">
              <a16:creationId xmlns:a16="http://schemas.microsoft.com/office/drawing/2014/main" id="{4EA22395-E571-4F80-9AF7-5095E745961C}"/>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687C8F5C-1057-49E6-A226-FEB2FF084289}"/>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a:extLst>
            <a:ext uri="{FF2B5EF4-FFF2-40B4-BE49-F238E27FC236}">
              <a16:creationId xmlns:a16="http://schemas.microsoft.com/office/drawing/2014/main" id="{4DE28E06-D0D6-4A9C-A77D-3710824C0F7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53" name="テキスト ボックス 652">
          <a:extLst>
            <a:ext uri="{FF2B5EF4-FFF2-40B4-BE49-F238E27FC236}">
              <a16:creationId xmlns:a16="http://schemas.microsoft.com/office/drawing/2014/main" id="{CD3EC1A2-6E6B-496A-80F7-88DB67C1EF63}"/>
            </a:ext>
          </a:extLst>
        </xdr:cNvPr>
        <xdr:cNvSpPr txBox="1"/>
      </xdr:nvSpPr>
      <xdr:spPr>
        <a:xfrm>
          <a:off x="1558946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a:extLst>
            <a:ext uri="{FF2B5EF4-FFF2-40B4-BE49-F238E27FC236}">
              <a16:creationId xmlns:a16="http://schemas.microsoft.com/office/drawing/2014/main" id="{4D129BDF-17CF-45ED-859E-ED797591695E}"/>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55" name="テキスト ボックス 654">
          <a:extLst>
            <a:ext uri="{FF2B5EF4-FFF2-40B4-BE49-F238E27FC236}">
              <a16:creationId xmlns:a16="http://schemas.microsoft.com/office/drawing/2014/main" id="{C8F66B05-2DD7-42A8-B560-727E1A2D907B}"/>
            </a:ext>
          </a:extLst>
        </xdr:cNvPr>
        <xdr:cNvSpPr txBox="1"/>
      </xdr:nvSpPr>
      <xdr:spPr>
        <a:xfrm>
          <a:off x="1558946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a:extLst>
            <a:ext uri="{FF2B5EF4-FFF2-40B4-BE49-F238E27FC236}">
              <a16:creationId xmlns:a16="http://schemas.microsoft.com/office/drawing/2014/main" id="{D7259E30-0ED6-4276-859F-02265B5E4639}"/>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7" name="テキスト ボックス 656">
          <a:extLst>
            <a:ext uri="{FF2B5EF4-FFF2-40B4-BE49-F238E27FC236}">
              <a16:creationId xmlns:a16="http://schemas.microsoft.com/office/drawing/2014/main" id="{847028E5-CBBF-48D7-86DA-07E3DAEC4207}"/>
            </a:ext>
          </a:extLst>
        </xdr:cNvPr>
        <xdr:cNvSpPr txBox="1"/>
      </xdr:nvSpPr>
      <xdr:spPr>
        <a:xfrm>
          <a:off x="1558946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F0DEE43F-D607-4795-A6FE-29DE9FF9513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9" name="テキスト ボックス 658">
          <a:extLst>
            <a:ext uri="{FF2B5EF4-FFF2-40B4-BE49-F238E27FC236}">
              <a16:creationId xmlns:a16="http://schemas.microsoft.com/office/drawing/2014/main" id="{FA6C817A-892E-4187-9A59-C464B596B544}"/>
            </a:ext>
          </a:extLst>
        </xdr:cNvPr>
        <xdr:cNvSpPr txBox="1"/>
      </xdr:nvSpPr>
      <xdr:spPr>
        <a:xfrm>
          <a:off x="1558946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a:extLst>
            <a:ext uri="{FF2B5EF4-FFF2-40B4-BE49-F238E27FC236}">
              <a16:creationId xmlns:a16="http://schemas.microsoft.com/office/drawing/2014/main" id="{80DD6FBE-1E07-48D9-9D27-B823B930C14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61" name="直線コネクタ 660">
          <a:extLst>
            <a:ext uri="{FF2B5EF4-FFF2-40B4-BE49-F238E27FC236}">
              <a16:creationId xmlns:a16="http://schemas.microsoft.com/office/drawing/2014/main" id="{C7BF2A86-EEDA-40EF-9773-7A7FF0AF48BA}"/>
            </a:ext>
          </a:extLst>
        </xdr:cNvPr>
        <xdr:cNvCxnSpPr/>
      </xdr:nvCxnSpPr>
      <xdr:spPr>
        <a:xfrm flipV="1">
          <a:off x="19509104" y="16830480"/>
          <a:ext cx="0" cy="135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62" name="【庁舎】&#10;一人当たり面積最小値テキスト">
          <a:extLst>
            <a:ext uri="{FF2B5EF4-FFF2-40B4-BE49-F238E27FC236}">
              <a16:creationId xmlns:a16="http://schemas.microsoft.com/office/drawing/2014/main" id="{C2D06E14-E026-43FF-BE7C-209AABAFB081}"/>
            </a:ext>
          </a:extLst>
        </xdr:cNvPr>
        <xdr:cNvSpPr txBox="1"/>
      </xdr:nvSpPr>
      <xdr:spPr>
        <a:xfrm>
          <a:off x="19547840" y="181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63" name="直線コネクタ 662">
          <a:extLst>
            <a:ext uri="{FF2B5EF4-FFF2-40B4-BE49-F238E27FC236}">
              <a16:creationId xmlns:a16="http://schemas.microsoft.com/office/drawing/2014/main" id="{1F16B276-5B7D-46CA-82A9-90588C3F966A}"/>
            </a:ext>
          </a:extLst>
        </xdr:cNvPr>
        <xdr:cNvCxnSpPr/>
      </xdr:nvCxnSpPr>
      <xdr:spPr>
        <a:xfrm>
          <a:off x="19443700" y="18180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64" name="【庁舎】&#10;一人当たり面積最大値テキスト">
          <a:extLst>
            <a:ext uri="{FF2B5EF4-FFF2-40B4-BE49-F238E27FC236}">
              <a16:creationId xmlns:a16="http://schemas.microsoft.com/office/drawing/2014/main" id="{E5EC0DC5-2339-4908-A71B-6F2CF1CE8D9E}"/>
            </a:ext>
          </a:extLst>
        </xdr:cNvPr>
        <xdr:cNvSpPr txBox="1"/>
      </xdr:nvSpPr>
      <xdr:spPr>
        <a:xfrm>
          <a:off x="19547840" y="1660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65" name="直線コネクタ 664">
          <a:extLst>
            <a:ext uri="{FF2B5EF4-FFF2-40B4-BE49-F238E27FC236}">
              <a16:creationId xmlns:a16="http://schemas.microsoft.com/office/drawing/2014/main" id="{33615BBC-2899-49D6-A235-551E009F0FA0}"/>
            </a:ext>
          </a:extLst>
        </xdr:cNvPr>
        <xdr:cNvCxnSpPr/>
      </xdr:nvCxnSpPr>
      <xdr:spPr>
        <a:xfrm>
          <a:off x="19443700" y="16830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6" name="【庁舎】&#10;一人当たり面積平均値テキスト">
          <a:extLst>
            <a:ext uri="{FF2B5EF4-FFF2-40B4-BE49-F238E27FC236}">
              <a16:creationId xmlns:a16="http://schemas.microsoft.com/office/drawing/2014/main" id="{60279E51-E00E-49DE-8EC3-12871AED8700}"/>
            </a:ext>
          </a:extLst>
        </xdr:cNvPr>
        <xdr:cNvSpPr txBox="1"/>
      </xdr:nvSpPr>
      <xdr:spPr>
        <a:xfrm>
          <a:off x="19547840" y="17947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7" name="フローチャート: 判断 666">
          <a:extLst>
            <a:ext uri="{FF2B5EF4-FFF2-40B4-BE49-F238E27FC236}">
              <a16:creationId xmlns:a16="http://schemas.microsoft.com/office/drawing/2014/main" id="{3C6D1AB7-C430-4794-A935-6B61C9621F9E}"/>
            </a:ext>
          </a:extLst>
        </xdr:cNvPr>
        <xdr:cNvSpPr/>
      </xdr:nvSpPr>
      <xdr:spPr>
        <a:xfrm>
          <a:off x="19458940" y="18096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8" name="フローチャート: 判断 667">
          <a:extLst>
            <a:ext uri="{FF2B5EF4-FFF2-40B4-BE49-F238E27FC236}">
              <a16:creationId xmlns:a16="http://schemas.microsoft.com/office/drawing/2014/main" id="{B4ED7F85-6211-4548-8E78-36190CBB9F9C}"/>
            </a:ext>
          </a:extLst>
        </xdr:cNvPr>
        <xdr:cNvSpPr/>
      </xdr:nvSpPr>
      <xdr:spPr>
        <a:xfrm>
          <a:off x="18735040" y="181274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669" name="フローチャート: 判断 668">
          <a:extLst>
            <a:ext uri="{FF2B5EF4-FFF2-40B4-BE49-F238E27FC236}">
              <a16:creationId xmlns:a16="http://schemas.microsoft.com/office/drawing/2014/main" id="{82CD928A-3F86-4442-9174-63476A8EC532}"/>
            </a:ext>
          </a:extLst>
        </xdr:cNvPr>
        <xdr:cNvSpPr/>
      </xdr:nvSpPr>
      <xdr:spPr>
        <a:xfrm>
          <a:off x="17937480" y="1812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670" name="フローチャート: 判断 669">
          <a:extLst>
            <a:ext uri="{FF2B5EF4-FFF2-40B4-BE49-F238E27FC236}">
              <a16:creationId xmlns:a16="http://schemas.microsoft.com/office/drawing/2014/main" id="{948DDB84-08E0-4A59-90B6-2D0C15071102}"/>
            </a:ext>
          </a:extLst>
        </xdr:cNvPr>
        <xdr:cNvSpPr/>
      </xdr:nvSpPr>
      <xdr:spPr>
        <a:xfrm>
          <a:off x="17162780" y="1812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F76069CB-C82A-4A2B-A29D-91785C88AF4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7991526-7309-4339-A805-3F2FCDB2CED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EC6ED57-BA95-4DFA-9D66-0D694F8FEC1E}"/>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36319FC-B676-4C13-9499-F655468D1E9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A5D90FE-95D8-4D5F-A8BA-E27877517F5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23502</xdr:rowOff>
    </xdr:from>
    <xdr:to>
      <xdr:col>116</xdr:col>
      <xdr:colOff>114300</xdr:colOff>
      <xdr:row>108</xdr:row>
      <xdr:rowOff>125102</xdr:rowOff>
    </xdr:to>
    <xdr:sp macro="" textlink="">
      <xdr:nvSpPr>
        <xdr:cNvPr id="676" name="楕円 675">
          <a:extLst>
            <a:ext uri="{FF2B5EF4-FFF2-40B4-BE49-F238E27FC236}">
              <a16:creationId xmlns:a16="http://schemas.microsoft.com/office/drawing/2014/main" id="{2DD08B1C-E512-4D50-ADDF-14C4AD812039}"/>
            </a:ext>
          </a:extLst>
        </xdr:cNvPr>
        <xdr:cNvSpPr/>
      </xdr:nvSpPr>
      <xdr:spPr>
        <a:xfrm>
          <a:off x="19458940" y="181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677" name="【庁舎】&#10;一人当たり面積該当値テキスト">
          <a:extLst>
            <a:ext uri="{FF2B5EF4-FFF2-40B4-BE49-F238E27FC236}">
              <a16:creationId xmlns:a16="http://schemas.microsoft.com/office/drawing/2014/main" id="{1F91085B-A190-4181-A1CD-8B4532D8C771}"/>
            </a:ext>
          </a:extLst>
        </xdr:cNvPr>
        <xdr:cNvSpPr txBox="1"/>
      </xdr:nvSpPr>
      <xdr:spPr>
        <a:xfrm>
          <a:off x="19547840" y="1807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23549</xdr:rowOff>
    </xdr:from>
    <xdr:to>
      <xdr:col>112</xdr:col>
      <xdr:colOff>38100</xdr:colOff>
      <xdr:row>108</xdr:row>
      <xdr:rowOff>125149</xdr:rowOff>
    </xdr:to>
    <xdr:sp macro="" textlink="">
      <xdr:nvSpPr>
        <xdr:cNvPr id="678" name="楕円 677">
          <a:extLst>
            <a:ext uri="{FF2B5EF4-FFF2-40B4-BE49-F238E27FC236}">
              <a16:creationId xmlns:a16="http://schemas.microsoft.com/office/drawing/2014/main" id="{FC431AFD-9AFA-467D-830C-6D377FF2CFDF}"/>
            </a:ext>
          </a:extLst>
        </xdr:cNvPr>
        <xdr:cNvSpPr/>
      </xdr:nvSpPr>
      <xdr:spPr>
        <a:xfrm>
          <a:off x="18735040" y="181286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74302</xdr:rowOff>
    </xdr:from>
    <xdr:to>
      <xdr:col>116</xdr:col>
      <xdr:colOff>63500</xdr:colOff>
      <xdr:row>108</xdr:row>
      <xdr:rowOff>74349</xdr:rowOff>
    </xdr:to>
    <xdr:cxnSp macro="">
      <xdr:nvCxnSpPr>
        <xdr:cNvPr id="679" name="直線コネクタ 678">
          <a:extLst>
            <a:ext uri="{FF2B5EF4-FFF2-40B4-BE49-F238E27FC236}">
              <a16:creationId xmlns:a16="http://schemas.microsoft.com/office/drawing/2014/main" id="{0E16C75E-F77C-4738-BC9F-95C38C888658}"/>
            </a:ext>
          </a:extLst>
        </xdr:cNvPr>
        <xdr:cNvCxnSpPr/>
      </xdr:nvCxnSpPr>
      <xdr:spPr>
        <a:xfrm flipV="1">
          <a:off x="18778220" y="18179422"/>
          <a:ext cx="73152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23561</xdr:rowOff>
    </xdr:from>
    <xdr:to>
      <xdr:col>107</xdr:col>
      <xdr:colOff>101600</xdr:colOff>
      <xdr:row>108</xdr:row>
      <xdr:rowOff>125161</xdr:rowOff>
    </xdr:to>
    <xdr:sp macro="" textlink="">
      <xdr:nvSpPr>
        <xdr:cNvPr id="680" name="楕円 679">
          <a:extLst>
            <a:ext uri="{FF2B5EF4-FFF2-40B4-BE49-F238E27FC236}">
              <a16:creationId xmlns:a16="http://schemas.microsoft.com/office/drawing/2014/main" id="{B06EC80A-6C41-4929-BB71-3362F0E82971}"/>
            </a:ext>
          </a:extLst>
        </xdr:cNvPr>
        <xdr:cNvSpPr/>
      </xdr:nvSpPr>
      <xdr:spPr>
        <a:xfrm>
          <a:off x="17937480" y="181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74349</xdr:rowOff>
    </xdr:from>
    <xdr:to>
      <xdr:col>111</xdr:col>
      <xdr:colOff>177800</xdr:colOff>
      <xdr:row>108</xdr:row>
      <xdr:rowOff>74361</xdr:rowOff>
    </xdr:to>
    <xdr:cxnSp macro="">
      <xdr:nvCxnSpPr>
        <xdr:cNvPr id="681" name="直線コネクタ 680">
          <a:extLst>
            <a:ext uri="{FF2B5EF4-FFF2-40B4-BE49-F238E27FC236}">
              <a16:creationId xmlns:a16="http://schemas.microsoft.com/office/drawing/2014/main" id="{D304B169-D7E0-4EDB-A183-B3D5765640AB}"/>
            </a:ext>
          </a:extLst>
        </xdr:cNvPr>
        <xdr:cNvCxnSpPr/>
      </xdr:nvCxnSpPr>
      <xdr:spPr>
        <a:xfrm flipV="1">
          <a:off x="17988280" y="18179469"/>
          <a:ext cx="78994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23718</xdr:rowOff>
    </xdr:from>
    <xdr:to>
      <xdr:col>102</xdr:col>
      <xdr:colOff>165100</xdr:colOff>
      <xdr:row>108</xdr:row>
      <xdr:rowOff>125318</xdr:rowOff>
    </xdr:to>
    <xdr:sp macro="" textlink="">
      <xdr:nvSpPr>
        <xdr:cNvPr id="682" name="楕円 681">
          <a:extLst>
            <a:ext uri="{FF2B5EF4-FFF2-40B4-BE49-F238E27FC236}">
              <a16:creationId xmlns:a16="http://schemas.microsoft.com/office/drawing/2014/main" id="{88A91804-6986-415E-B748-C1A447AA4DDB}"/>
            </a:ext>
          </a:extLst>
        </xdr:cNvPr>
        <xdr:cNvSpPr/>
      </xdr:nvSpPr>
      <xdr:spPr>
        <a:xfrm>
          <a:off x="17162780" y="181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74361</xdr:rowOff>
    </xdr:from>
    <xdr:to>
      <xdr:col>107</xdr:col>
      <xdr:colOff>50800</xdr:colOff>
      <xdr:row>108</xdr:row>
      <xdr:rowOff>74518</xdr:rowOff>
    </xdr:to>
    <xdr:cxnSp macro="">
      <xdr:nvCxnSpPr>
        <xdr:cNvPr id="683" name="直線コネクタ 682">
          <a:extLst>
            <a:ext uri="{FF2B5EF4-FFF2-40B4-BE49-F238E27FC236}">
              <a16:creationId xmlns:a16="http://schemas.microsoft.com/office/drawing/2014/main" id="{4291C871-9550-4434-AC96-7CEE501D6DD4}"/>
            </a:ext>
          </a:extLst>
        </xdr:cNvPr>
        <xdr:cNvCxnSpPr/>
      </xdr:nvCxnSpPr>
      <xdr:spPr>
        <a:xfrm flipV="1">
          <a:off x="17213580" y="18179481"/>
          <a:ext cx="7747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684" name="n_1aveValue【庁舎】&#10;一人当たり面積">
          <a:extLst>
            <a:ext uri="{FF2B5EF4-FFF2-40B4-BE49-F238E27FC236}">
              <a16:creationId xmlns:a16="http://schemas.microsoft.com/office/drawing/2014/main" id="{9EE5A7B9-C3F9-41A3-B844-737B2142017F}"/>
            </a:ext>
          </a:extLst>
        </xdr:cNvPr>
        <xdr:cNvSpPr txBox="1"/>
      </xdr:nvSpPr>
      <xdr:spPr>
        <a:xfrm>
          <a:off x="18561127" y="179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685" name="n_2aveValue【庁舎】&#10;一人当たり面積">
          <a:extLst>
            <a:ext uri="{FF2B5EF4-FFF2-40B4-BE49-F238E27FC236}">
              <a16:creationId xmlns:a16="http://schemas.microsoft.com/office/drawing/2014/main" id="{9BDD94F6-5BAE-4633-862A-463B3BB2424C}"/>
            </a:ext>
          </a:extLst>
        </xdr:cNvPr>
        <xdr:cNvSpPr txBox="1"/>
      </xdr:nvSpPr>
      <xdr:spPr>
        <a:xfrm>
          <a:off x="17776267" y="1791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686" name="n_3aveValue【庁舎】&#10;一人当たり面積">
          <a:extLst>
            <a:ext uri="{FF2B5EF4-FFF2-40B4-BE49-F238E27FC236}">
              <a16:creationId xmlns:a16="http://schemas.microsoft.com/office/drawing/2014/main" id="{79486170-E512-492A-8766-A51282D0469E}"/>
            </a:ext>
          </a:extLst>
        </xdr:cNvPr>
        <xdr:cNvSpPr txBox="1"/>
      </xdr:nvSpPr>
      <xdr:spPr>
        <a:xfrm>
          <a:off x="17001567" y="179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116276</xdr:rowOff>
    </xdr:from>
    <xdr:ext cx="469744" cy="259045"/>
    <xdr:sp macro="" textlink="">
      <xdr:nvSpPr>
        <xdr:cNvPr id="687" name="n_1mainValue【庁舎】&#10;一人当たり面積">
          <a:extLst>
            <a:ext uri="{FF2B5EF4-FFF2-40B4-BE49-F238E27FC236}">
              <a16:creationId xmlns:a16="http://schemas.microsoft.com/office/drawing/2014/main" id="{4F17B6F8-37D9-4286-94A9-E5B562424430}"/>
            </a:ext>
          </a:extLst>
        </xdr:cNvPr>
        <xdr:cNvSpPr txBox="1"/>
      </xdr:nvSpPr>
      <xdr:spPr>
        <a:xfrm>
          <a:off x="18561127" y="1822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116288</xdr:rowOff>
    </xdr:from>
    <xdr:ext cx="469744" cy="259045"/>
    <xdr:sp macro="" textlink="">
      <xdr:nvSpPr>
        <xdr:cNvPr id="688" name="n_2mainValue【庁舎】&#10;一人当たり面積">
          <a:extLst>
            <a:ext uri="{FF2B5EF4-FFF2-40B4-BE49-F238E27FC236}">
              <a16:creationId xmlns:a16="http://schemas.microsoft.com/office/drawing/2014/main" id="{DAAFB9D4-4DC6-4D41-A116-84383BF24427}"/>
            </a:ext>
          </a:extLst>
        </xdr:cNvPr>
        <xdr:cNvSpPr txBox="1"/>
      </xdr:nvSpPr>
      <xdr:spPr>
        <a:xfrm>
          <a:off x="17776267" y="182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116445</xdr:rowOff>
    </xdr:from>
    <xdr:ext cx="469744" cy="259045"/>
    <xdr:sp macro="" textlink="">
      <xdr:nvSpPr>
        <xdr:cNvPr id="689" name="n_3mainValue【庁舎】&#10;一人当たり面積">
          <a:extLst>
            <a:ext uri="{FF2B5EF4-FFF2-40B4-BE49-F238E27FC236}">
              <a16:creationId xmlns:a16="http://schemas.microsoft.com/office/drawing/2014/main" id="{9D851A34-4C23-41CB-B522-917F0966D5CF}"/>
            </a:ext>
          </a:extLst>
        </xdr:cNvPr>
        <xdr:cNvSpPr txBox="1"/>
      </xdr:nvSpPr>
      <xdr:spPr>
        <a:xfrm>
          <a:off x="17001567" y="1822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FA1B6601-F79F-430C-BBBB-20A38E6C1B9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8D3AB33B-15C4-4F66-B188-4D5FF92AFB9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450C4E43-F7C6-4F88-BD51-9EBCCCF14A1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一般廃棄物処理施設：今後大規模な設備改良工事を計画しており、それが終われば数値は大幅に下がる見込みである。</a:t>
          </a:r>
          <a:endParaRPr lang="ja-JP" altLang="ja-JP" sz="1300">
            <a:effectLst/>
          </a:endParaRPr>
        </a:p>
        <a:p>
          <a:r>
            <a:rPr kumimoji="1" lang="ja-JP" altLang="ja-JP" sz="1300">
              <a:solidFill>
                <a:schemeClr val="dk1"/>
              </a:solidFill>
              <a:effectLst/>
              <a:latin typeface="+mn-lt"/>
              <a:ea typeface="+mn-ea"/>
              <a:cs typeface="+mn-cs"/>
            </a:rPr>
            <a:t>庁舎：平成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年度に庁舎増築工事を実施し、それ以降、類似団体平均を下回っている。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本町においては、長引く景気低迷による税収の減少等から、類似団体平均を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状況が続いている。人口の増加を見込むことが困難な状況ではあるが、地方創生事業をはじめ新たな施策を打ち出し、展開していくことにより税収の増加を目指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財政構造の硬直化が進んでいる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年度においては、経常経費充当経常一般財源が減少となったものの、地方税等の減少により経常一般財源がそれ以上に減少している状況である。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増加が見込めないこと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義務的経費である人件費、扶助費、公債費の増加が見込まれ、当町は極めて厳しい財政状況に置かれると予想される。徹底した事業の見直しに加え、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121158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223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2921</xdr:rowOff>
    </xdr:from>
    <xdr:to>
      <xdr:col>19</xdr:col>
      <xdr:colOff>133350</xdr:colOff>
      <xdr:row>66</xdr:row>
      <xdr:rowOff>106680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1862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92329</xdr:rowOff>
    </xdr:from>
    <xdr:to>
      <xdr:col>15</xdr:col>
      <xdr:colOff>82550</xdr:colOff>
      <xdr:row>66</xdr:row>
      <xdr:rowOff>2921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3657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92329</xdr:rowOff>
    </xdr:from>
    <xdr:to>
      <xdr:col>11</xdr:col>
      <xdr:colOff>31750</xdr:colOff>
      <xdr:row>66</xdr:row>
      <xdr:rowOff>77724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3657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70358</xdr:rowOff>
    </xdr:from>
    <xdr:to>
      <xdr:col>23</xdr:col>
      <xdr:colOff>184150</xdr:colOff>
      <xdr:row>67</xdr:row>
      <xdr:rowOff>508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42435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5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123571</xdr:rowOff>
    </xdr:from>
    <xdr:to>
      <xdr:col>15</xdr:col>
      <xdr:colOff>133350</xdr:colOff>
      <xdr:row>66</xdr:row>
      <xdr:rowOff>53721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38498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41529</xdr:rowOff>
    </xdr:from>
    <xdr:to>
      <xdr:col>11</xdr:col>
      <xdr:colOff>82550</xdr:colOff>
      <xdr:row>65</xdr:row>
      <xdr:rowOff>143129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127906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類似団体平均を大きく下回っているものの、前年度から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円の増加となった。主な要因は、物件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おいて、ふるさと納税に係る返礼事務経費が増加したことによるものである。ふるさと納税については、今後も力をいれて取り組んでいくため、経費が膨らむ可能性がある。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5806</xdr:rowOff>
    </xdr:from>
    <xdr:to>
      <xdr:col>23</xdr:col>
      <xdr:colOff>133350</xdr:colOff>
      <xdr:row>82</xdr:row>
      <xdr:rowOff>28567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4706"/>
          <a:ext cx="8382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153805</xdr:rowOff>
    </xdr:from>
    <xdr:to>
      <xdr:col>19</xdr:col>
      <xdr:colOff>133350</xdr:colOff>
      <xdr:row>82</xdr:row>
      <xdr:rowOff>5806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41255"/>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153805</xdr:rowOff>
    </xdr:from>
    <xdr:to>
      <xdr:col>15</xdr:col>
      <xdr:colOff>82550</xdr:colOff>
      <xdr:row>81</xdr:row>
      <xdr:rowOff>161365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4125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146042</xdr:rowOff>
    </xdr:from>
    <xdr:to>
      <xdr:col>11</xdr:col>
      <xdr:colOff>31750</xdr:colOff>
      <xdr:row>81</xdr:row>
      <xdr:rowOff>161365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33492"/>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149217</xdr:rowOff>
    </xdr:from>
    <xdr:to>
      <xdr:col>23</xdr:col>
      <xdr:colOff>184150</xdr:colOff>
      <xdr:row>82</xdr:row>
      <xdr:rowOff>79367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165744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126456</xdr:rowOff>
    </xdr:from>
    <xdr:to>
      <xdr:col>19</xdr:col>
      <xdr:colOff>184150</xdr:colOff>
      <xdr:row>82</xdr:row>
      <xdr:rowOff>56606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66783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8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103005</xdr:rowOff>
    </xdr:from>
    <xdr:to>
      <xdr:col>15</xdr:col>
      <xdr:colOff>133350</xdr:colOff>
      <xdr:row>82</xdr:row>
      <xdr:rowOff>33155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43332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5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110565</xdr:rowOff>
    </xdr:from>
    <xdr:to>
      <xdr:col>11</xdr:col>
      <xdr:colOff>82550</xdr:colOff>
      <xdr:row>82</xdr:row>
      <xdr:rowOff>40715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50892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95242</xdr:rowOff>
    </xdr:from>
    <xdr:to>
      <xdr:col>7</xdr:col>
      <xdr:colOff>31750</xdr:colOff>
      <xdr:row>82</xdr:row>
      <xdr:rowOff>25392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35569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当町は比較的年齢が低い職員を管理職として登用しており、職員全体の給与水準が引き上げられているためである。今後においても、人事勧告に準じた給与改定や国の要請に基づく給与削減に取り組むとともに、類似団体や和歌山県下の状況を勘案し、職員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45055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267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65866"/>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11491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回る状況が続いている。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、定員適正化計画に基づき、人口減少の影響はあるものの、職員数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名を維持することにより、適切な定員管理に努める。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4959</xdr:rowOff>
    </xdr:from>
    <xdr:to>
      <xdr:col>81</xdr:col>
      <xdr:colOff>44450</xdr:colOff>
      <xdr:row>59</xdr:row>
      <xdr:rowOff>34834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20509"/>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151130</xdr:rowOff>
    </xdr:from>
    <xdr:to>
      <xdr:col>77</xdr:col>
      <xdr:colOff>44450</xdr:colOff>
      <xdr:row>59</xdr:row>
      <xdr:rowOff>4959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09523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87933</xdr:rowOff>
    </xdr:from>
    <xdr:to>
      <xdr:col>72</xdr:col>
      <xdr:colOff>203200</xdr:colOff>
      <xdr:row>58</xdr:row>
      <xdr:rowOff>151130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032033"/>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25884</xdr:rowOff>
    </xdr:from>
    <xdr:to>
      <xdr:col>68</xdr:col>
      <xdr:colOff>152400</xdr:colOff>
      <xdr:row>58</xdr:row>
      <xdr:rowOff>87933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996998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125609</xdr:rowOff>
    </xdr:from>
    <xdr:to>
      <xdr:col>77</xdr:col>
      <xdr:colOff>95250</xdr:colOff>
      <xdr:row>59</xdr:row>
      <xdr:rowOff>55759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65936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3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37133</xdr:rowOff>
    </xdr:from>
    <xdr:to>
      <xdr:col>68</xdr:col>
      <xdr:colOff>203200</xdr:colOff>
      <xdr:row>58</xdr:row>
      <xdr:rowOff>138733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99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148910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5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146534</xdr:rowOff>
    </xdr:from>
    <xdr:to>
      <xdr:col>64</xdr:col>
      <xdr:colOff>152400</xdr:colOff>
      <xdr:row>58</xdr:row>
      <xdr:rowOff>76684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9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86861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68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普通交付税や臨時財政対策債発行可能額の減少により標準財政規模が減少したことや、一般会計で起こした地方債の算入終了による基準財政需要額が減少したこと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避難施設の建設や防災行政無線のデジタル化といった大型事業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を控えていることから、地方債の借入については、交付税措置率の高い有利な地方債を活用していくことを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とし、借入額についても元金償還額以内に抑える方針で努め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164254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471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632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137583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類似団体において数値の改善が見られるが、当町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り、増加傾向である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や過去に起こした地方債の算入終了による基準財政需要額の減少により、充当可能財源等が減少したことが主な要因である。借入額については、元金償還額以内に抑えることを基本と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避難施設の建設や防災行政無線のデジタル化といった大型事業が計画されていることから、将来負担比率の増加が懸念される。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56693</xdr:rowOff>
    </xdr:from>
    <xdr:to>
      <xdr:col>81</xdr:col>
      <xdr:colOff>44450</xdr:colOff>
      <xdr:row>17</xdr:row>
      <xdr:rowOff>71171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9713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18085</xdr:rowOff>
    </xdr:from>
    <xdr:to>
      <xdr:col>77</xdr:col>
      <xdr:colOff>44450</xdr:colOff>
      <xdr:row>17</xdr:row>
      <xdr:rowOff>56693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3273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17</xdr:row>
      <xdr:rowOff>18085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603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117145</xdr:rowOff>
    </xdr:from>
    <xdr:to>
      <xdr:col>68</xdr:col>
      <xdr:colOff>152400</xdr:colOff>
      <xdr:row>16</xdr:row>
      <xdr:rowOff>144170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03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20371</xdr:rowOff>
    </xdr:from>
    <xdr:to>
      <xdr:col>81</xdr:col>
      <xdr:colOff>95250</xdr:colOff>
      <xdr:row>17</xdr:row>
      <xdr:rowOff>121971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163898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5893</xdr:rowOff>
    </xdr:from>
    <xdr:to>
      <xdr:col>77</xdr:col>
      <xdr:colOff>95250</xdr:colOff>
      <xdr:row>17</xdr:row>
      <xdr:rowOff>107493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92270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138735</xdr:rowOff>
    </xdr:from>
    <xdr:to>
      <xdr:col>73</xdr:col>
      <xdr:colOff>44450</xdr:colOff>
      <xdr:row>17</xdr:row>
      <xdr:rowOff>68885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53662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6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152722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93370</xdr:rowOff>
    </xdr:from>
    <xdr:to>
      <xdr:col>64</xdr:col>
      <xdr:colOff>152400</xdr:colOff>
      <xdr:row>17</xdr:row>
      <xdr:rowOff>23520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った。しかしながら、依然として類似団体平均を上回っている状況であり、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今後についても、定員適正化計画及び行政改革の取組を継続し、人件費の抑制に努める。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類似団体平均より高水準で推移しているのは、認定こども園、作業員等の臨時職員に係る賃金や電算関連の委託に係る経費が要因と考えられる。それらに加えて、各種業務における委託料も増加していることから、今後は委託の必要性を再検討し、委託が必要な場合であっても、委託業務内容の見直しを積極的に行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24130</xdr:rowOff>
    </xdr:from>
    <xdr:to>
      <xdr:col>82</xdr:col>
      <xdr:colOff>107950</xdr:colOff>
      <xdr:row>16</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67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15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144145</xdr:rowOff>
    </xdr:from>
    <xdr:to>
      <xdr:col>73</xdr:col>
      <xdr:colOff>180975</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158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167640</xdr:rowOff>
    </xdr:from>
    <xdr:to>
      <xdr:col>65</xdr:col>
      <xdr:colOff>53975</xdr:colOff>
      <xdr:row>16</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扶助費に係る経常収支比率は類似団体平均を上回っている。障害介護給付費や医療費など、給付対象者が年々増加している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状況ではあるが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、給付水準の見直しを行うことや、町単独で実施している事業については、今後事業の廃止</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又は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縮小を検討し、経費の削減に努め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26988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853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139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84138</xdr:rowOff>
    </xdr:from>
    <xdr:to>
      <xdr:col>15</xdr:col>
      <xdr:colOff>98425</xdr:colOff>
      <xdr:row>56</xdr:row>
      <xdr:rowOff>112713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853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61913</xdr:rowOff>
    </xdr:from>
    <xdr:to>
      <xdr:col>15</xdr:col>
      <xdr:colOff>149225</xdr:colOff>
      <xdr:row>56</xdr:row>
      <xdr:rowOff>163513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148290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119715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その他に係る経常収支比率が類似団体平均を上回っているのは、特別会計への繰出金が多額となっているためであ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一般会計からの繰入に頼っている現状を打破すべく、使用料や保険料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の見直しを検討し、適正な料金設定を行うことで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の健全化が図られ、一般会計からの繰出金の抑制に繋がる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と考える。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％となり、依然として類似団体平均を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改善策として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、町単独補助金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を対象とする調書を作成することにより、交付団体等における繰越金の状況や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費用対効果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確認し、補助金の合理化に努め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76708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59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年度の公債費に係る経常収支比率は、類似団体平均と比較し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ポイント下回っている。近年においては、類似団体平均を下回る状況が続いており、適正な公債費の管理ができていると考える。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避難施設の建設や防災行政無線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デジタル化といった大型事業を控えていることから、借入については、借入額を元金償還額以内に抑え、交付税措置率の高い有利な地方債を活用していくことを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37193</xdr:rowOff>
    </xdr:from>
    <xdr:to>
      <xdr:col>24</xdr:col>
      <xdr:colOff>25400</xdr:colOff>
      <xdr:row>75</xdr:row>
      <xdr:rowOff>46990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89594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46990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40459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73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66584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73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157843</xdr:rowOff>
    </xdr:from>
    <xdr:to>
      <xdr:col>24</xdr:col>
      <xdr:colOff>76200</xdr:colOff>
      <xdr:row>75</xdr:row>
      <xdr:rowOff>87993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2920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134983</xdr:rowOff>
    </xdr:from>
    <xdr:to>
      <xdr:col>11</xdr:col>
      <xdr:colOff>60325</xdr:colOff>
      <xdr:row>75</xdr:row>
      <xdr:rowOff>65133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75310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％となり、依然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公債費に係る経常収支比率が低いことが挙げられる。しかしながら、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物件費、補助費等に係る経常経費が多額となっている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こともあり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、改善策として、引き続き事務事業評価を行い、物件費、補助費等を中心に徹底した無駄の削減に努め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117202</xdr:rowOff>
    </xdr:from>
    <xdr:to>
      <xdr:col>82</xdr:col>
      <xdr:colOff>107950</xdr:colOff>
      <xdr:row>80</xdr:row>
      <xdr:rowOff>146594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8332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154758</xdr:rowOff>
    </xdr:from>
    <xdr:to>
      <xdr:col>78</xdr:col>
      <xdr:colOff>69850</xdr:colOff>
      <xdr:row>80</xdr:row>
      <xdr:rowOff>117202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9930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154758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144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80</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14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95794</xdr:rowOff>
    </xdr:from>
    <xdr:to>
      <xdr:col>82</xdr:col>
      <xdr:colOff>158750</xdr:colOff>
      <xdr:row>81</xdr:row>
      <xdr:rowOff>25944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8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67871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66402</xdr:rowOff>
    </xdr:from>
    <xdr:to>
      <xdr:col>78</xdr:col>
      <xdr:colOff>120650</xdr:colOff>
      <xdr:row>80</xdr:row>
      <xdr:rowOff>168002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152779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6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103958</xdr:rowOff>
    </xdr:from>
    <xdr:to>
      <xdr:col>74</xdr:col>
      <xdr:colOff>31750</xdr:colOff>
      <xdr:row>80</xdr:row>
      <xdr:rowOff>34108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18885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101199</xdr:rowOff>
    </xdr:from>
    <xdr:to>
      <xdr:col>29</xdr:col>
      <xdr:colOff>127000</xdr:colOff>
      <xdr:row>18</xdr:row>
      <xdr:rowOff>115582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4924"/>
          <a:ext cx="6477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115582</xdr:rowOff>
    </xdr:from>
    <xdr:to>
      <xdr:col>26</xdr:col>
      <xdr:colOff>50800</xdr:colOff>
      <xdr:row>18</xdr:row>
      <xdr:rowOff>141423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9307"/>
          <a:ext cx="698500" cy="2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141423</xdr:rowOff>
    </xdr:from>
    <xdr:to>
      <xdr:col>22</xdr:col>
      <xdr:colOff>114300</xdr:colOff>
      <xdr:row>19</xdr:row>
      <xdr:rowOff>35874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75148"/>
          <a:ext cx="698500" cy="65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18702</xdr:rowOff>
    </xdr:from>
    <xdr:to>
      <xdr:col>18</xdr:col>
      <xdr:colOff>177800</xdr:colOff>
      <xdr:row>19</xdr:row>
      <xdr:rowOff>35874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23877"/>
          <a:ext cx="698500" cy="17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50399</xdr:rowOff>
    </xdr:from>
    <xdr:to>
      <xdr:col>29</xdr:col>
      <xdr:colOff>177800</xdr:colOff>
      <xdr:row>18</xdr:row>
      <xdr:rowOff>151998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412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22476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64782</xdr:rowOff>
    </xdr:from>
    <xdr:to>
      <xdr:col>26</xdr:col>
      <xdr:colOff>101600</xdr:colOff>
      <xdr:row>18</xdr:row>
      <xdr:rowOff>166382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151159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90623</xdr:rowOff>
    </xdr:from>
    <xdr:to>
      <xdr:col>22</xdr:col>
      <xdr:colOff>165100</xdr:colOff>
      <xdr:row>19</xdr:row>
      <xdr:rowOff>20773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2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1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156524</xdr:rowOff>
    </xdr:from>
    <xdr:to>
      <xdr:col>19</xdr:col>
      <xdr:colOff>38100</xdr:colOff>
      <xdr:row>19</xdr:row>
      <xdr:rowOff>86674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71451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139352</xdr:rowOff>
    </xdr:from>
    <xdr:to>
      <xdr:col>15</xdr:col>
      <xdr:colOff>101600</xdr:colOff>
      <xdr:row>19</xdr:row>
      <xdr:rowOff>69502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54279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79622</xdr:rowOff>
    </xdr:from>
    <xdr:to>
      <xdr:col>29</xdr:col>
      <xdr:colOff>127000</xdr:colOff>
      <xdr:row>37</xdr:row>
      <xdr:rowOff>98425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04322"/>
          <a:ext cx="647700" cy="1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98425</xdr:rowOff>
    </xdr:from>
    <xdr:to>
      <xdr:col>26</xdr:col>
      <xdr:colOff>50800</xdr:colOff>
      <xdr:row>37</xdr:row>
      <xdr:rowOff>150031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23125"/>
          <a:ext cx="698500" cy="5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150031</xdr:rowOff>
    </xdr:from>
    <xdr:to>
      <xdr:col>22</xdr:col>
      <xdr:colOff>114300</xdr:colOff>
      <xdr:row>37</xdr:row>
      <xdr:rowOff>157709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74731"/>
          <a:ext cx="698500" cy="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88309</xdr:rowOff>
    </xdr:from>
    <xdr:to>
      <xdr:col>18</xdr:col>
      <xdr:colOff>177800</xdr:colOff>
      <xdr:row>37</xdr:row>
      <xdr:rowOff>157709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13009"/>
          <a:ext cx="698500" cy="6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28822</xdr:rowOff>
    </xdr:from>
    <xdr:to>
      <xdr:col>29</xdr:col>
      <xdr:colOff>177800</xdr:colOff>
      <xdr:row>37</xdr:row>
      <xdr:rowOff>130422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5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2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47625</xdr:rowOff>
    </xdr:from>
    <xdr:to>
      <xdr:col>26</xdr:col>
      <xdr:colOff>101600</xdr:colOff>
      <xdr:row>37</xdr:row>
      <xdr:rowOff>149225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134002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5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99231</xdr:rowOff>
    </xdr:from>
    <xdr:to>
      <xdr:col>22</xdr:col>
      <xdr:colOff>165100</xdr:colOff>
      <xdr:row>37</xdr:row>
      <xdr:rowOff>200831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185608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106909</xdr:rowOff>
    </xdr:from>
    <xdr:to>
      <xdr:col>19</xdr:col>
      <xdr:colOff>38100</xdr:colOff>
      <xdr:row>37</xdr:row>
      <xdr:rowOff>208509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3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193286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37509</xdr:rowOff>
    </xdr:from>
    <xdr:to>
      <xdr:col>15</xdr:col>
      <xdr:colOff>101600</xdr:colOff>
      <xdr:row>37</xdr:row>
      <xdr:rowOff>139109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123886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98171</xdr:rowOff>
    </xdr:from>
    <xdr:to>
      <xdr:col>24</xdr:col>
      <xdr:colOff>63500</xdr:colOff>
      <xdr:row>37</xdr:row>
      <xdr:rowOff>98270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1821"/>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98171</xdr:rowOff>
    </xdr:from>
    <xdr:to>
      <xdr:col>19</xdr:col>
      <xdr:colOff>177800</xdr:colOff>
      <xdr:row>37</xdr:row>
      <xdr:rowOff>130297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1821"/>
          <a:ext cx="889000" cy="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130297</xdr:rowOff>
    </xdr:from>
    <xdr:to>
      <xdr:col>15</xdr:col>
      <xdr:colOff>50800</xdr:colOff>
      <xdr:row>38</xdr:row>
      <xdr:rowOff>4125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3947"/>
          <a:ext cx="8890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167947</xdr:rowOff>
    </xdr:from>
    <xdr:to>
      <xdr:col>10</xdr:col>
      <xdr:colOff>114300</xdr:colOff>
      <xdr:row>38</xdr:row>
      <xdr:rowOff>4125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1597"/>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47470</xdr:rowOff>
    </xdr:from>
    <xdr:to>
      <xdr:col>24</xdr:col>
      <xdr:colOff>114300</xdr:colOff>
      <xdr:row>37</xdr:row>
      <xdr:rowOff>149070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25897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47371</xdr:rowOff>
    </xdr:from>
    <xdr:to>
      <xdr:col>20</xdr:col>
      <xdr:colOff>38100</xdr:colOff>
      <xdr:row>37</xdr:row>
      <xdr:rowOff>148971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140098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79497</xdr:rowOff>
    </xdr:from>
    <xdr:to>
      <xdr:col>15</xdr:col>
      <xdr:colOff>101600</xdr:colOff>
      <xdr:row>38</xdr:row>
      <xdr:rowOff>9647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124775</xdr:rowOff>
    </xdr:from>
    <xdr:to>
      <xdr:col>10</xdr:col>
      <xdr:colOff>165100</xdr:colOff>
      <xdr:row>38</xdr:row>
      <xdr:rowOff>54925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46052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117148</xdr:rowOff>
    </xdr:from>
    <xdr:to>
      <xdr:col>6</xdr:col>
      <xdr:colOff>38100</xdr:colOff>
      <xdr:row>38</xdr:row>
      <xdr:rowOff>47298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38424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81599</xdr:rowOff>
    </xdr:from>
    <xdr:to>
      <xdr:col>24</xdr:col>
      <xdr:colOff>63500</xdr:colOff>
      <xdr:row>56</xdr:row>
      <xdr:rowOff>97203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82799"/>
          <a:ext cx="8382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97203</xdr:rowOff>
    </xdr:from>
    <xdr:to>
      <xdr:col>19</xdr:col>
      <xdr:colOff>177800</xdr:colOff>
      <xdr:row>56</xdr:row>
      <xdr:rowOff>104075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98403"/>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72240</xdr:rowOff>
    </xdr:from>
    <xdr:to>
      <xdr:col>15</xdr:col>
      <xdr:colOff>50800</xdr:colOff>
      <xdr:row>56</xdr:row>
      <xdr:rowOff>104075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73440"/>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72240</xdr:rowOff>
    </xdr:from>
    <xdr:to>
      <xdr:col>10</xdr:col>
      <xdr:colOff>114300</xdr:colOff>
      <xdr:row>56</xdr:row>
      <xdr:rowOff>86994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73440"/>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30799</xdr:rowOff>
    </xdr:from>
    <xdr:to>
      <xdr:col>24</xdr:col>
      <xdr:colOff>114300</xdr:colOff>
      <xdr:row>56</xdr:row>
      <xdr:rowOff>132399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46403</xdr:rowOff>
    </xdr:from>
    <xdr:to>
      <xdr:col>20</xdr:col>
      <xdr:colOff>38100</xdr:colOff>
      <xdr:row>56</xdr:row>
      <xdr:rowOff>148003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139130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53275</xdr:rowOff>
    </xdr:from>
    <xdr:to>
      <xdr:col>15</xdr:col>
      <xdr:colOff>101600</xdr:colOff>
      <xdr:row>56</xdr:row>
      <xdr:rowOff>154875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146002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21440</xdr:rowOff>
    </xdr:from>
    <xdr:to>
      <xdr:col>10</xdr:col>
      <xdr:colOff>165100</xdr:colOff>
      <xdr:row>56</xdr:row>
      <xdr:rowOff>123040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114167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36194</xdr:rowOff>
    </xdr:from>
    <xdr:to>
      <xdr:col>6</xdr:col>
      <xdr:colOff>38100</xdr:colOff>
      <xdr:row>56</xdr:row>
      <xdr:rowOff>137794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128921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92883</xdr:rowOff>
    </xdr:from>
    <xdr:to>
      <xdr:col>24</xdr:col>
      <xdr:colOff>63500</xdr:colOff>
      <xdr:row>78</xdr:row>
      <xdr:rowOff>104130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5983"/>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104130</xdr:rowOff>
    </xdr:from>
    <xdr:to>
      <xdr:col>19</xdr:col>
      <xdr:colOff>177800</xdr:colOff>
      <xdr:row>78</xdr:row>
      <xdr:rowOff>116039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77230"/>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116039</xdr:rowOff>
    </xdr:from>
    <xdr:to>
      <xdr:col>15</xdr:col>
      <xdr:colOff>50800</xdr:colOff>
      <xdr:row>78</xdr:row>
      <xdr:rowOff>122647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9139"/>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120977</xdr:rowOff>
    </xdr:from>
    <xdr:to>
      <xdr:col>10</xdr:col>
      <xdr:colOff>114300</xdr:colOff>
      <xdr:row>78</xdr:row>
      <xdr:rowOff>122647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94077"/>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42083</xdr:rowOff>
    </xdr:from>
    <xdr:to>
      <xdr:col>24</xdr:col>
      <xdr:colOff>114300</xdr:colOff>
      <xdr:row>78</xdr:row>
      <xdr:rowOff>143683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128460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53330</xdr:rowOff>
    </xdr:from>
    <xdr:to>
      <xdr:col>20</xdr:col>
      <xdr:colOff>38100</xdr:colOff>
      <xdr:row>78</xdr:row>
      <xdr:rowOff>154930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146057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65239</xdr:rowOff>
    </xdr:from>
    <xdr:to>
      <xdr:col>15</xdr:col>
      <xdr:colOff>101600</xdr:colOff>
      <xdr:row>78</xdr:row>
      <xdr:rowOff>166839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157966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71847</xdr:rowOff>
    </xdr:from>
    <xdr:to>
      <xdr:col>10</xdr:col>
      <xdr:colOff>165100</xdr:colOff>
      <xdr:row>79</xdr:row>
      <xdr:rowOff>1997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164574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70177</xdr:rowOff>
    </xdr:from>
    <xdr:to>
      <xdr:col>6</xdr:col>
      <xdr:colOff>38100</xdr:colOff>
      <xdr:row>79</xdr:row>
      <xdr:rowOff>327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162904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6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24518</xdr:rowOff>
    </xdr:from>
    <xdr:to>
      <xdr:col>24</xdr:col>
      <xdr:colOff>63500</xdr:colOff>
      <xdr:row>98</xdr:row>
      <xdr:rowOff>25073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26618"/>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24518</xdr:rowOff>
    </xdr:from>
    <xdr:to>
      <xdr:col>19</xdr:col>
      <xdr:colOff>177800</xdr:colOff>
      <xdr:row>98</xdr:row>
      <xdr:rowOff>39018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26618"/>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39018</xdr:rowOff>
    </xdr:from>
    <xdr:to>
      <xdr:col>15</xdr:col>
      <xdr:colOff>50800</xdr:colOff>
      <xdr:row>98</xdr:row>
      <xdr:rowOff>119191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41118"/>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86567</xdr:rowOff>
    </xdr:from>
    <xdr:to>
      <xdr:col>10</xdr:col>
      <xdr:colOff>114300</xdr:colOff>
      <xdr:row>98</xdr:row>
      <xdr:rowOff>119191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8866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145723</xdr:rowOff>
    </xdr:from>
    <xdr:to>
      <xdr:col>24</xdr:col>
      <xdr:colOff>114300</xdr:colOff>
      <xdr:row>98</xdr:row>
      <xdr:rowOff>75873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124150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145168</xdr:rowOff>
    </xdr:from>
    <xdr:to>
      <xdr:col>20</xdr:col>
      <xdr:colOff>38100</xdr:colOff>
      <xdr:row>98</xdr:row>
      <xdr:rowOff>75318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66445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6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159668</xdr:rowOff>
    </xdr:from>
    <xdr:to>
      <xdr:col>15</xdr:col>
      <xdr:colOff>101600</xdr:colOff>
      <xdr:row>98</xdr:row>
      <xdr:rowOff>89818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80945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68391</xdr:rowOff>
    </xdr:from>
    <xdr:to>
      <xdr:col>10</xdr:col>
      <xdr:colOff>165100</xdr:colOff>
      <xdr:row>98</xdr:row>
      <xdr:rowOff>169991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161118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35767</xdr:rowOff>
    </xdr:from>
    <xdr:to>
      <xdr:col>6</xdr:col>
      <xdr:colOff>38100</xdr:colOff>
      <xdr:row>98</xdr:row>
      <xdr:rowOff>137367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128494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85689</xdr:rowOff>
    </xdr:from>
    <xdr:to>
      <xdr:col>55</xdr:col>
      <xdr:colOff>0</xdr:colOff>
      <xdr:row>37</xdr:row>
      <xdr:rowOff>127421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29339"/>
          <a:ext cx="8382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124136</xdr:rowOff>
    </xdr:from>
    <xdr:to>
      <xdr:col>50</xdr:col>
      <xdr:colOff>114300</xdr:colOff>
      <xdr:row>37</xdr:row>
      <xdr:rowOff>127421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67786"/>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117511</xdr:rowOff>
    </xdr:from>
    <xdr:to>
      <xdr:col>45</xdr:col>
      <xdr:colOff>177800</xdr:colOff>
      <xdr:row>37</xdr:row>
      <xdr:rowOff>124136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61161"/>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117511</xdr:rowOff>
    </xdr:from>
    <xdr:to>
      <xdr:col>41</xdr:col>
      <xdr:colOff>50800</xdr:colOff>
      <xdr:row>37</xdr:row>
      <xdr:rowOff>137589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61161"/>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34889</xdr:rowOff>
    </xdr:from>
    <xdr:to>
      <xdr:col>55</xdr:col>
      <xdr:colOff>50800</xdr:colOff>
      <xdr:row>37</xdr:row>
      <xdr:rowOff>136489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13316</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76621</xdr:rowOff>
    </xdr:from>
    <xdr:to>
      <xdr:col>50</xdr:col>
      <xdr:colOff>165100</xdr:colOff>
      <xdr:row>38</xdr:row>
      <xdr:rowOff>6770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20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169347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73336</xdr:rowOff>
    </xdr:from>
    <xdr:to>
      <xdr:col>46</xdr:col>
      <xdr:colOff>38100</xdr:colOff>
      <xdr:row>38</xdr:row>
      <xdr:rowOff>3487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69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166063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66711</xdr:rowOff>
    </xdr:from>
    <xdr:to>
      <xdr:col>41</xdr:col>
      <xdr:colOff>101600</xdr:colOff>
      <xdr:row>37</xdr:row>
      <xdr:rowOff>168311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159438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86789</xdr:rowOff>
    </xdr:from>
    <xdr:to>
      <xdr:col>36</xdr:col>
      <xdr:colOff>165100</xdr:colOff>
      <xdr:row>38</xdr:row>
      <xdr:rowOff>16939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8066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60484</xdr:rowOff>
    </xdr:from>
    <xdr:to>
      <xdr:col>55</xdr:col>
      <xdr:colOff>0</xdr:colOff>
      <xdr:row>58</xdr:row>
      <xdr:rowOff>79619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04584"/>
          <a:ext cx="8382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60484</xdr:rowOff>
    </xdr:from>
    <xdr:to>
      <xdr:col>50</xdr:col>
      <xdr:colOff>114300</xdr:colOff>
      <xdr:row>58</xdr:row>
      <xdr:rowOff>81038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4584"/>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81038</xdr:rowOff>
    </xdr:from>
    <xdr:to>
      <xdr:col>45</xdr:col>
      <xdr:colOff>177800</xdr:colOff>
      <xdr:row>58</xdr:row>
      <xdr:rowOff>111670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513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111670</xdr:rowOff>
    </xdr:from>
    <xdr:to>
      <xdr:col>41</xdr:col>
      <xdr:colOff>50800</xdr:colOff>
      <xdr:row>58</xdr:row>
      <xdr:rowOff>155108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5770"/>
          <a:ext cx="889000" cy="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28819</xdr:rowOff>
    </xdr:from>
    <xdr:to>
      <xdr:col>55</xdr:col>
      <xdr:colOff>50800</xdr:colOff>
      <xdr:row>58</xdr:row>
      <xdr:rowOff>130419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9684</xdr:rowOff>
    </xdr:from>
    <xdr:to>
      <xdr:col>50</xdr:col>
      <xdr:colOff>165100</xdr:colOff>
      <xdr:row>58</xdr:row>
      <xdr:rowOff>111284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127811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30238</xdr:rowOff>
    </xdr:from>
    <xdr:to>
      <xdr:col>46</xdr:col>
      <xdr:colOff>38100</xdr:colOff>
      <xdr:row>58</xdr:row>
      <xdr:rowOff>131838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122965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60870</xdr:rowOff>
    </xdr:from>
    <xdr:to>
      <xdr:col>41</xdr:col>
      <xdr:colOff>101600</xdr:colOff>
      <xdr:row>58</xdr:row>
      <xdr:rowOff>162470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153597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104308</xdr:rowOff>
    </xdr:from>
    <xdr:to>
      <xdr:col>36</xdr:col>
      <xdr:colOff>165100</xdr:colOff>
      <xdr:row>59</xdr:row>
      <xdr:rowOff>34458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25585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133210</xdr:rowOff>
    </xdr:from>
    <xdr:to>
      <xdr:col>55</xdr:col>
      <xdr:colOff>0</xdr:colOff>
      <xdr:row>77</xdr:row>
      <xdr:rowOff>149765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34860"/>
          <a:ext cx="8382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149765</xdr:rowOff>
    </xdr:from>
    <xdr:to>
      <xdr:col>50</xdr:col>
      <xdr:colOff>114300</xdr:colOff>
      <xdr:row>78</xdr:row>
      <xdr:rowOff>18416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51415"/>
          <a:ext cx="8890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18416</xdr:rowOff>
    </xdr:from>
    <xdr:to>
      <xdr:col>45</xdr:col>
      <xdr:colOff>177800</xdr:colOff>
      <xdr:row>78</xdr:row>
      <xdr:rowOff>93692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91516"/>
          <a:ext cx="889000" cy="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79876</xdr:rowOff>
    </xdr:from>
    <xdr:to>
      <xdr:col>41</xdr:col>
      <xdr:colOff>50800</xdr:colOff>
      <xdr:row>78</xdr:row>
      <xdr:rowOff>93692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52976"/>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82410</xdr:rowOff>
    </xdr:from>
    <xdr:to>
      <xdr:col>55</xdr:col>
      <xdr:colOff>50800</xdr:colOff>
      <xdr:row>78</xdr:row>
      <xdr:rowOff>12560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105287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98965</xdr:rowOff>
    </xdr:from>
    <xdr:to>
      <xdr:col>50</xdr:col>
      <xdr:colOff>165100</xdr:colOff>
      <xdr:row>78</xdr:row>
      <xdr:rowOff>29115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45642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139066</xdr:rowOff>
    </xdr:from>
    <xdr:to>
      <xdr:col>46</xdr:col>
      <xdr:colOff>38100</xdr:colOff>
      <xdr:row>78</xdr:row>
      <xdr:rowOff>69216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85743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42892</xdr:rowOff>
    </xdr:from>
    <xdr:to>
      <xdr:col>41</xdr:col>
      <xdr:colOff>101600</xdr:colOff>
      <xdr:row>78</xdr:row>
      <xdr:rowOff>144492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135619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29076</xdr:rowOff>
    </xdr:from>
    <xdr:to>
      <xdr:col>36</xdr:col>
      <xdr:colOff>165100</xdr:colOff>
      <xdr:row>78</xdr:row>
      <xdr:rowOff>130676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121803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63511</xdr:rowOff>
    </xdr:from>
    <xdr:to>
      <xdr:col>55</xdr:col>
      <xdr:colOff>0</xdr:colOff>
      <xdr:row>98</xdr:row>
      <xdr:rowOff>123337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65611"/>
          <a:ext cx="838200" cy="5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47095</xdr:rowOff>
    </xdr:from>
    <xdr:to>
      <xdr:col>50</xdr:col>
      <xdr:colOff>114300</xdr:colOff>
      <xdr:row>98</xdr:row>
      <xdr:rowOff>63511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49195"/>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162433</xdr:rowOff>
    </xdr:from>
    <xdr:to>
      <xdr:col>45</xdr:col>
      <xdr:colOff>177800</xdr:colOff>
      <xdr:row>98</xdr:row>
      <xdr:rowOff>47095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93083"/>
          <a:ext cx="889000" cy="5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162433</xdr:rowOff>
    </xdr:from>
    <xdr:to>
      <xdr:col>41</xdr:col>
      <xdr:colOff>50800</xdr:colOff>
      <xdr:row>98</xdr:row>
      <xdr:rowOff>143190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3083"/>
          <a:ext cx="889000" cy="1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72537</xdr:rowOff>
    </xdr:from>
    <xdr:to>
      <xdr:col>55</xdr:col>
      <xdr:colOff>50800</xdr:colOff>
      <xdr:row>99</xdr:row>
      <xdr:rowOff>2687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158914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12711</xdr:rowOff>
    </xdr:from>
    <xdr:to>
      <xdr:col>50</xdr:col>
      <xdr:colOff>165100</xdr:colOff>
      <xdr:row>98</xdr:row>
      <xdr:rowOff>114311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105438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167745</xdr:rowOff>
    </xdr:from>
    <xdr:to>
      <xdr:col>46</xdr:col>
      <xdr:colOff>38100</xdr:colOff>
      <xdr:row>98</xdr:row>
      <xdr:rowOff>97895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89022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111633</xdr:rowOff>
    </xdr:from>
    <xdr:to>
      <xdr:col>41</xdr:col>
      <xdr:colOff>101600</xdr:colOff>
      <xdr:row>98</xdr:row>
      <xdr:rowOff>41783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58310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92390</xdr:rowOff>
    </xdr:from>
    <xdr:to>
      <xdr:col>36</xdr:col>
      <xdr:colOff>165100</xdr:colOff>
      <xdr:row>99</xdr:row>
      <xdr:rowOff>22540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108386</xdr:rowOff>
    </xdr:from>
    <xdr:to>
      <xdr:col>85</xdr:col>
      <xdr:colOff>127000</xdr:colOff>
      <xdr:row>77</xdr:row>
      <xdr:rowOff>112446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10036"/>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108386</xdr:rowOff>
    </xdr:from>
    <xdr:to>
      <xdr:col>81</xdr:col>
      <xdr:colOff>50800</xdr:colOff>
      <xdr:row>77</xdr:row>
      <xdr:rowOff>109593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1003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109593</xdr:rowOff>
    </xdr:from>
    <xdr:to>
      <xdr:col>76</xdr:col>
      <xdr:colOff>114300</xdr:colOff>
      <xdr:row>77</xdr:row>
      <xdr:rowOff>120250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11243"/>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110727</xdr:rowOff>
    </xdr:from>
    <xdr:to>
      <xdr:col>71</xdr:col>
      <xdr:colOff>177800</xdr:colOff>
      <xdr:row>77</xdr:row>
      <xdr:rowOff>120250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12377"/>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61646</xdr:rowOff>
    </xdr:from>
    <xdr:to>
      <xdr:col>85</xdr:col>
      <xdr:colOff>177800</xdr:colOff>
      <xdr:row>77</xdr:row>
      <xdr:rowOff>163246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40073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57586</xdr:rowOff>
    </xdr:from>
    <xdr:to>
      <xdr:col>81</xdr:col>
      <xdr:colOff>101600</xdr:colOff>
      <xdr:row>77</xdr:row>
      <xdr:rowOff>159186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150313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58793</xdr:rowOff>
    </xdr:from>
    <xdr:to>
      <xdr:col>76</xdr:col>
      <xdr:colOff>165100</xdr:colOff>
      <xdr:row>77</xdr:row>
      <xdr:rowOff>160393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151520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69450</xdr:rowOff>
    </xdr:from>
    <xdr:to>
      <xdr:col>72</xdr:col>
      <xdr:colOff>38100</xdr:colOff>
      <xdr:row>77</xdr:row>
      <xdr:rowOff>171050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162177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59927</xdr:rowOff>
    </xdr:from>
    <xdr:to>
      <xdr:col>67</xdr:col>
      <xdr:colOff>101600</xdr:colOff>
      <xdr:row>77</xdr:row>
      <xdr:rowOff>161527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152654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76301</xdr:rowOff>
    </xdr:from>
    <xdr:to>
      <xdr:col>85</xdr:col>
      <xdr:colOff>127000</xdr:colOff>
      <xdr:row>98</xdr:row>
      <xdr:rowOff>90914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78401"/>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46841</xdr:rowOff>
    </xdr:from>
    <xdr:to>
      <xdr:col>81</xdr:col>
      <xdr:colOff>50800</xdr:colOff>
      <xdr:row>98</xdr:row>
      <xdr:rowOff>76301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48941"/>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24327</xdr:rowOff>
    </xdr:from>
    <xdr:to>
      <xdr:col>76</xdr:col>
      <xdr:colOff>114300</xdr:colOff>
      <xdr:row>98</xdr:row>
      <xdr:rowOff>46841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26427"/>
          <a:ext cx="8890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24327</xdr:rowOff>
    </xdr:from>
    <xdr:to>
      <xdr:col>71</xdr:col>
      <xdr:colOff>177800</xdr:colOff>
      <xdr:row>98</xdr:row>
      <xdr:rowOff>72219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2642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40114</xdr:rowOff>
    </xdr:from>
    <xdr:to>
      <xdr:col>85</xdr:col>
      <xdr:colOff>177800</xdr:colOff>
      <xdr:row>98</xdr:row>
      <xdr:rowOff>141714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25501</xdr:rowOff>
    </xdr:from>
    <xdr:to>
      <xdr:col>81</xdr:col>
      <xdr:colOff>101600</xdr:colOff>
      <xdr:row>98</xdr:row>
      <xdr:rowOff>127101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118228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2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167491</xdr:rowOff>
    </xdr:from>
    <xdr:to>
      <xdr:col>76</xdr:col>
      <xdr:colOff>165100</xdr:colOff>
      <xdr:row>98</xdr:row>
      <xdr:rowOff>97641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88768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144977</xdr:rowOff>
    </xdr:from>
    <xdr:to>
      <xdr:col>72</xdr:col>
      <xdr:colOff>38100</xdr:colOff>
      <xdr:row>98</xdr:row>
      <xdr:rowOff>75127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21419</xdr:rowOff>
    </xdr:from>
    <xdr:to>
      <xdr:col>67</xdr:col>
      <xdr:colOff>101600</xdr:colOff>
      <xdr:row>98</xdr:row>
      <xdr:rowOff>123019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114146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55438</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227638"/>
          <a:ext cx="8890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55438</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227638"/>
          <a:ext cx="8890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4638</xdr:rowOff>
    </xdr:from>
    <xdr:to>
      <xdr:col>107</xdr:col>
      <xdr:colOff>101600</xdr:colOff>
      <xdr:row>36</xdr:row>
      <xdr:rowOff>106238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122765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9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80231</xdr:rowOff>
    </xdr:from>
    <xdr:to>
      <xdr:col>116</xdr:col>
      <xdr:colOff>63500</xdr:colOff>
      <xdr:row>77</xdr:row>
      <xdr:rowOff>82713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281881"/>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80231</xdr:rowOff>
    </xdr:from>
    <xdr:to>
      <xdr:col>111</xdr:col>
      <xdr:colOff>177800</xdr:colOff>
      <xdr:row>77</xdr:row>
      <xdr:rowOff>101884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81881"/>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82266</xdr:rowOff>
    </xdr:from>
    <xdr:to>
      <xdr:col>107</xdr:col>
      <xdr:colOff>50800</xdr:colOff>
      <xdr:row>77</xdr:row>
      <xdr:rowOff>101884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83916"/>
          <a:ext cx="8890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82266</xdr:rowOff>
    </xdr:from>
    <xdr:to>
      <xdr:col>102</xdr:col>
      <xdr:colOff>114300</xdr:colOff>
      <xdr:row>77</xdr:row>
      <xdr:rowOff>85772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83916"/>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31913</xdr:rowOff>
    </xdr:from>
    <xdr:to>
      <xdr:col>116</xdr:col>
      <xdr:colOff>114300</xdr:colOff>
      <xdr:row>77</xdr:row>
      <xdr:rowOff>133513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10340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1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29431</xdr:rowOff>
    </xdr:from>
    <xdr:to>
      <xdr:col>112</xdr:col>
      <xdr:colOff>38100</xdr:colOff>
      <xdr:row>77</xdr:row>
      <xdr:rowOff>131031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122158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51084</xdr:rowOff>
    </xdr:from>
    <xdr:to>
      <xdr:col>107</xdr:col>
      <xdr:colOff>101600</xdr:colOff>
      <xdr:row>77</xdr:row>
      <xdr:rowOff>152684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143811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31466</xdr:rowOff>
    </xdr:from>
    <xdr:to>
      <xdr:col>102</xdr:col>
      <xdr:colOff>165100</xdr:colOff>
      <xdr:row>77</xdr:row>
      <xdr:rowOff>133066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124193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34972</xdr:rowOff>
    </xdr:from>
    <xdr:to>
      <xdr:col>98</xdr:col>
      <xdr:colOff>38100</xdr:colOff>
      <xdr:row>77</xdr:row>
      <xdr:rowOff>136572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127699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補助費等：地方創生関連団体への補助金や日高病院負担金の増加により、対前年度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日高港西川地区漁船係留施設整備事業、町道吉原上田井線整備事業、浜ノ瀬地区津波避難施設整備事業など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に係る経費の増加により、対前年度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上回っていることもあり、新規整備に係る普通建設事業費の抑制を検討する必要がある。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普通建設事業費（うち更新整備）：地方創生事業に係るハード整備が終了したことにより、対前年度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積立金：財政調整基金への積立金が約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千万円の減少となったことにより、対前年度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円の減少となった。歳入における経常一般財源が年々減少していることもあり、今後も低水準で推移していくものと予想される。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7,256
7,221
12.77
4,113,507
3,968,916
127,210
2,289,292
3,322,614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143002</xdr:rowOff>
    </xdr:from>
    <xdr:to>
      <xdr:col>24</xdr:col>
      <xdr:colOff>63500</xdr:colOff>
      <xdr:row>37</xdr:row>
      <xdr:rowOff>6604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5202"/>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6604</xdr:rowOff>
    </xdr:from>
    <xdr:to>
      <xdr:col>19</xdr:col>
      <xdr:colOff>177800</xdr:colOff>
      <xdr:row>37</xdr:row>
      <xdr:rowOff>9017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025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113157</xdr:rowOff>
    </xdr:from>
    <xdr:to>
      <xdr:col>15</xdr:col>
      <xdr:colOff>50800</xdr:colOff>
      <xdr:row>37</xdr:row>
      <xdr:rowOff>9017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5357"/>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113157</xdr:rowOff>
    </xdr:from>
    <xdr:to>
      <xdr:col>10</xdr:col>
      <xdr:colOff>114300</xdr:colOff>
      <xdr:row>37</xdr:row>
      <xdr:rowOff>31623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535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92202</xdr:rowOff>
    </xdr:from>
    <xdr:to>
      <xdr:col>24</xdr:col>
      <xdr:colOff>114300</xdr:colOff>
      <xdr:row>37</xdr:row>
      <xdr:rowOff>22352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70629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127254</xdr:rowOff>
    </xdr:from>
    <xdr:to>
      <xdr:col>20</xdr:col>
      <xdr:colOff>38100</xdr:colOff>
      <xdr:row>37</xdr:row>
      <xdr:rowOff>57404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48531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129667</xdr:rowOff>
    </xdr:from>
    <xdr:to>
      <xdr:col>15</xdr:col>
      <xdr:colOff>101600</xdr:colOff>
      <xdr:row>37</xdr:row>
      <xdr:rowOff>59817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50944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62357</xdr:rowOff>
    </xdr:from>
    <xdr:to>
      <xdr:col>10</xdr:col>
      <xdr:colOff>165100</xdr:colOff>
      <xdr:row>36</xdr:row>
      <xdr:rowOff>163957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155084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152273</xdr:rowOff>
    </xdr:from>
    <xdr:to>
      <xdr:col>6</xdr:col>
      <xdr:colOff>38100</xdr:colOff>
      <xdr:row>37</xdr:row>
      <xdr:rowOff>82423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73550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68679</xdr:rowOff>
    </xdr:from>
    <xdr:to>
      <xdr:col>24</xdr:col>
      <xdr:colOff>63500</xdr:colOff>
      <xdr:row>58</xdr:row>
      <xdr:rowOff>84132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12779"/>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49042</xdr:rowOff>
    </xdr:from>
    <xdr:to>
      <xdr:col>19</xdr:col>
      <xdr:colOff>177800</xdr:colOff>
      <xdr:row>58</xdr:row>
      <xdr:rowOff>68679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3142"/>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49042</xdr:rowOff>
    </xdr:from>
    <xdr:to>
      <xdr:col>15</xdr:col>
      <xdr:colOff>50800</xdr:colOff>
      <xdr:row>58</xdr:row>
      <xdr:rowOff>55903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314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55903</xdr:rowOff>
    </xdr:from>
    <xdr:to>
      <xdr:col>10</xdr:col>
      <xdr:colOff>114300</xdr:colOff>
      <xdr:row>58</xdr:row>
      <xdr:rowOff>96285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0003"/>
          <a:ext cx="8890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33332</xdr:rowOff>
    </xdr:from>
    <xdr:to>
      <xdr:col>24</xdr:col>
      <xdr:colOff>114300</xdr:colOff>
      <xdr:row>58</xdr:row>
      <xdr:rowOff>134932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119709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17879</xdr:rowOff>
    </xdr:from>
    <xdr:to>
      <xdr:col>20</xdr:col>
      <xdr:colOff>38100</xdr:colOff>
      <xdr:row>58</xdr:row>
      <xdr:rowOff>119479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110606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169692</xdr:rowOff>
    </xdr:from>
    <xdr:to>
      <xdr:col>15</xdr:col>
      <xdr:colOff>101600</xdr:colOff>
      <xdr:row>58</xdr:row>
      <xdr:rowOff>99842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90969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5103</xdr:rowOff>
    </xdr:from>
    <xdr:to>
      <xdr:col>10</xdr:col>
      <xdr:colOff>165100</xdr:colOff>
      <xdr:row>58</xdr:row>
      <xdr:rowOff>106703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97830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45485</xdr:rowOff>
    </xdr:from>
    <xdr:to>
      <xdr:col>6</xdr:col>
      <xdr:colOff>38100</xdr:colOff>
      <xdr:row>58</xdr:row>
      <xdr:rowOff>147085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138212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153112</xdr:rowOff>
    </xdr:from>
    <xdr:to>
      <xdr:col>24</xdr:col>
      <xdr:colOff>63500</xdr:colOff>
      <xdr:row>76</xdr:row>
      <xdr:rowOff>14394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1862"/>
          <a:ext cx="838200" cy="3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153112</xdr:rowOff>
    </xdr:from>
    <xdr:to>
      <xdr:col>19</xdr:col>
      <xdr:colOff>177800</xdr:colOff>
      <xdr:row>76</xdr:row>
      <xdr:rowOff>89179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1862"/>
          <a:ext cx="889000" cy="1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89179</xdr:rowOff>
    </xdr:from>
    <xdr:to>
      <xdr:col>15</xdr:col>
      <xdr:colOff>50800</xdr:colOff>
      <xdr:row>76</xdr:row>
      <xdr:rowOff>137654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9379"/>
          <a:ext cx="8890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137654</xdr:rowOff>
    </xdr:from>
    <xdr:to>
      <xdr:col>10</xdr:col>
      <xdr:colOff>114300</xdr:colOff>
      <xdr:row>76</xdr:row>
      <xdr:rowOff>162995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785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135044</xdr:rowOff>
    </xdr:from>
    <xdr:to>
      <xdr:col>24</xdr:col>
      <xdr:colOff>114300</xdr:colOff>
      <xdr:row>76</xdr:row>
      <xdr:rowOff>65194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113471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102312</xdr:rowOff>
    </xdr:from>
    <xdr:to>
      <xdr:col>20</xdr:col>
      <xdr:colOff>38100</xdr:colOff>
      <xdr:row>76</xdr:row>
      <xdr:rowOff>32462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23589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38379</xdr:rowOff>
    </xdr:from>
    <xdr:to>
      <xdr:col>15</xdr:col>
      <xdr:colOff>101600</xdr:colOff>
      <xdr:row>76</xdr:row>
      <xdr:rowOff>139979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131106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6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86854</xdr:rowOff>
    </xdr:from>
    <xdr:to>
      <xdr:col>10</xdr:col>
      <xdr:colOff>165100</xdr:colOff>
      <xdr:row>77</xdr:row>
      <xdr:rowOff>17004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112195</xdr:rowOff>
    </xdr:from>
    <xdr:to>
      <xdr:col>6</xdr:col>
      <xdr:colOff>38100</xdr:colOff>
      <xdr:row>77</xdr:row>
      <xdr:rowOff>42345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33472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3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119283</xdr:rowOff>
    </xdr:from>
    <xdr:to>
      <xdr:col>24</xdr:col>
      <xdr:colOff>63500</xdr:colOff>
      <xdr:row>98</xdr:row>
      <xdr:rowOff>124383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1383"/>
          <a:ext cx="8382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98847</xdr:rowOff>
    </xdr:from>
    <xdr:to>
      <xdr:col>19</xdr:col>
      <xdr:colOff>177800</xdr:colOff>
      <xdr:row>98</xdr:row>
      <xdr:rowOff>124383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0947"/>
          <a:ext cx="889000" cy="2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98847</xdr:rowOff>
    </xdr:from>
    <xdr:to>
      <xdr:col>15</xdr:col>
      <xdr:colOff>50800</xdr:colOff>
      <xdr:row>98</xdr:row>
      <xdr:rowOff>114012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0947"/>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114012</xdr:rowOff>
    </xdr:from>
    <xdr:to>
      <xdr:col>10</xdr:col>
      <xdr:colOff>114300</xdr:colOff>
      <xdr:row>98</xdr:row>
      <xdr:rowOff>117877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6112"/>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68483</xdr:rowOff>
    </xdr:from>
    <xdr:to>
      <xdr:col>24</xdr:col>
      <xdr:colOff>114300</xdr:colOff>
      <xdr:row>98</xdr:row>
      <xdr:rowOff>170083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73583</xdr:rowOff>
    </xdr:from>
    <xdr:to>
      <xdr:col>20</xdr:col>
      <xdr:colOff>38100</xdr:colOff>
      <xdr:row>99</xdr:row>
      <xdr:rowOff>3733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166310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48047</xdr:rowOff>
    </xdr:from>
    <xdr:to>
      <xdr:col>15</xdr:col>
      <xdr:colOff>101600</xdr:colOff>
      <xdr:row>98</xdr:row>
      <xdr:rowOff>149647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140774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63212</xdr:rowOff>
    </xdr:from>
    <xdr:to>
      <xdr:col>10</xdr:col>
      <xdr:colOff>165100</xdr:colOff>
      <xdr:row>98</xdr:row>
      <xdr:rowOff>164812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155939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67077</xdr:rowOff>
    </xdr:from>
    <xdr:to>
      <xdr:col>6</xdr:col>
      <xdr:colOff>38100</xdr:colOff>
      <xdr:row>98</xdr:row>
      <xdr:rowOff>168677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58982</xdr:rowOff>
    </xdr:from>
    <xdr:to>
      <xdr:col>55</xdr:col>
      <xdr:colOff>0</xdr:colOff>
      <xdr:row>56</xdr:row>
      <xdr:rowOff>112113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60182"/>
          <a:ext cx="838200" cy="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87288</xdr:rowOff>
    </xdr:from>
    <xdr:to>
      <xdr:col>50</xdr:col>
      <xdr:colOff>114300</xdr:colOff>
      <xdr:row>56</xdr:row>
      <xdr:rowOff>112113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88488"/>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58930</xdr:rowOff>
    </xdr:from>
    <xdr:to>
      <xdr:col>45</xdr:col>
      <xdr:colOff>177800</xdr:colOff>
      <xdr:row>56</xdr:row>
      <xdr:rowOff>87288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60130"/>
          <a:ext cx="8890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58930</xdr:rowOff>
    </xdr:from>
    <xdr:to>
      <xdr:col>41</xdr:col>
      <xdr:colOff>50800</xdr:colOff>
      <xdr:row>57</xdr:row>
      <xdr:rowOff>85385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60130"/>
          <a:ext cx="889000" cy="1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8182</xdr:rowOff>
    </xdr:from>
    <xdr:to>
      <xdr:col>55</xdr:col>
      <xdr:colOff>50800</xdr:colOff>
      <xdr:row>56</xdr:row>
      <xdr:rowOff>109782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31059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61313</xdr:rowOff>
    </xdr:from>
    <xdr:to>
      <xdr:col>50</xdr:col>
      <xdr:colOff>165100</xdr:colOff>
      <xdr:row>56</xdr:row>
      <xdr:rowOff>162913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154040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36488</xdr:rowOff>
    </xdr:from>
    <xdr:to>
      <xdr:col>46</xdr:col>
      <xdr:colOff>38100</xdr:colOff>
      <xdr:row>56</xdr:row>
      <xdr:rowOff>138088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154615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8130</xdr:rowOff>
    </xdr:from>
    <xdr:to>
      <xdr:col>41</xdr:col>
      <xdr:colOff>101600</xdr:colOff>
      <xdr:row>56</xdr:row>
      <xdr:rowOff>109730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126257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34585</xdr:rowOff>
    </xdr:from>
    <xdr:to>
      <xdr:col>36</xdr:col>
      <xdr:colOff>165100</xdr:colOff>
      <xdr:row>57</xdr:row>
      <xdr:rowOff>136185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127312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169069</xdr:rowOff>
    </xdr:from>
    <xdr:to>
      <xdr:col>55</xdr:col>
      <xdr:colOff>0</xdr:colOff>
      <xdr:row>78</xdr:row>
      <xdr:rowOff>8747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70719"/>
          <a:ext cx="8382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169069</xdr:rowOff>
    </xdr:from>
    <xdr:to>
      <xdr:col>50</xdr:col>
      <xdr:colOff>114300</xdr:colOff>
      <xdr:row>78</xdr:row>
      <xdr:rowOff>14918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0719"/>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14918</xdr:rowOff>
    </xdr:from>
    <xdr:to>
      <xdr:col>45</xdr:col>
      <xdr:colOff>177800</xdr:colOff>
      <xdr:row>78</xdr:row>
      <xdr:rowOff>15450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8018"/>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12421</xdr:rowOff>
    </xdr:from>
    <xdr:to>
      <xdr:col>41</xdr:col>
      <xdr:colOff>50800</xdr:colOff>
      <xdr:row>78</xdr:row>
      <xdr:rowOff>15450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8552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129397</xdr:rowOff>
    </xdr:from>
    <xdr:to>
      <xdr:col>55</xdr:col>
      <xdr:colOff>50800</xdr:colOff>
      <xdr:row>78</xdr:row>
      <xdr:rowOff>59547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44324</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118269</xdr:rowOff>
    </xdr:from>
    <xdr:to>
      <xdr:col>50</xdr:col>
      <xdr:colOff>165100</xdr:colOff>
      <xdr:row>78</xdr:row>
      <xdr:rowOff>48419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39546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1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135568</xdr:rowOff>
    </xdr:from>
    <xdr:to>
      <xdr:col>46</xdr:col>
      <xdr:colOff>38100</xdr:colOff>
      <xdr:row>78</xdr:row>
      <xdr:rowOff>65718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56845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136100</xdr:rowOff>
    </xdr:from>
    <xdr:to>
      <xdr:col>41</xdr:col>
      <xdr:colOff>101600</xdr:colOff>
      <xdr:row>78</xdr:row>
      <xdr:rowOff>66250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57377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133071</xdr:rowOff>
    </xdr:from>
    <xdr:to>
      <xdr:col>36</xdr:col>
      <xdr:colOff>165100</xdr:colOff>
      <xdr:row>78</xdr:row>
      <xdr:rowOff>63221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54348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58415</xdr:rowOff>
    </xdr:from>
    <xdr:to>
      <xdr:col>55</xdr:col>
      <xdr:colOff>0</xdr:colOff>
      <xdr:row>97</xdr:row>
      <xdr:rowOff>100349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89065"/>
          <a:ext cx="8382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100349</xdr:rowOff>
    </xdr:from>
    <xdr:to>
      <xdr:col>50</xdr:col>
      <xdr:colOff>114300</xdr:colOff>
      <xdr:row>97</xdr:row>
      <xdr:rowOff>136505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0999"/>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130254</xdr:rowOff>
    </xdr:from>
    <xdr:to>
      <xdr:col>45</xdr:col>
      <xdr:colOff>177800</xdr:colOff>
      <xdr:row>97</xdr:row>
      <xdr:rowOff>136505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0904"/>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129715</xdr:rowOff>
    </xdr:from>
    <xdr:to>
      <xdr:col>41</xdr:col>
      <xdr:colOff>50800</xdr:colOff>
      <xdr:row>97</xdr:row>
      <xdr:rowOff>130254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6036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7615</xdr:rowOff>
    </xdr:from>
    <xdr:to>
      <xdr:col>55</xdr:col>
      <xdr:colOff>50800</xdr:colOff>
      <xdr:row>97</xdr:row>
      <xdr:rowOff>109215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157492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49549</xdr:rowOff>
    </xdr:from>
    <xdr:to>
      <xdr:col>50</xdr:col>
      <xdr:colOff>165100</xdr:colOff>
      <xdr:row>97</xdr:row>
      <xdr:rowOff>151149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85705</xdr:rowOff>
    </xdr:from>
    <xdr:to>
      <xdr:col>46</xdr:col>
      <xdr:colOff>38100</xdr:colOff>
      <xdr:row>98</xdr:row>
      <xdr:rowOff>15855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79454</xdr:rowOff>
    </xdr:from>
    <xdr:to>
      <xdr:col>41</xdr:col>
      <xdr:colOff>101600</xdr:colOff>
      <xdr:row>98</xdr:row>
      <xdr:rowOff>9604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78915</xdr:rowOff>
    </xdr:from>
    <xdr:to>
      <xdr:col>36</xdr:col>
      <xdr:colOff>165100</xdr:colOff>
      <xdr:row>98</xdr:row>
      <xdr:rowOff>9065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82276</xdr:rowOff>
    </xdr:from>
    <xdr:to>
      <xdr:col>85</xdr:col>
      <xdr:colOff>127000</xdr:colOff>
      <xdr:row>36</xdr:row>
      <xdr:rowOff>61404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5911576"/>
          <a:ext cx="838200" cy="3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82276</xdr:rowOff>
    </xdr:from>
    <xdr:to>
      <xdr:col>81</xdr:col>
      <xdr:colOff>50800</xdr:colOff>
      <xdr:row>36</xdr:row>
      <xdr:rowOff>72675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11576"/>
          <a:ext cx="889000" cy="3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72675</xdr:rowOff>
    </xdr:from>
    <xdr:to>
      <xdr:col>76</xdr:col>
      <xdr:colOff>114300</xdr:colOff>
      <xdr:row>37</xdr:row>
      <xdr:rowOff>124201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244875"/>
          <a:ext cx="8890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124201</xdr:rowOff>
    </xdr:from>
    <xdr:to>
      <xdr:col>71</xdr:col>
      <xdr:colOff>177800</xdr:colOff>
      <xdr:row>37</xdr:row>
      <xdr:rowOff>157782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67851"/>
          <a:ext cx="8890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10604</xdr:rowOff>
    </xdr:from>
    <xdr:to>
      <xdr:col>85</xdr:col>
      <xdr:colOff>177800</xdr:colOff>
      <xdr:row>36</xdr:row>
      <xdr:rowOff>112204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33481</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31476</xdr:rowOff>
    </xdr:from>
    <xdr:to>
      <xdr:col>81</xdr:col>
      <xdr:colOff>101600</xdr:colOff>
      <xdr:row>34</xdr:row>
      <xdr:rowOff>133076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149603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6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21875</xdr:rowOff>
    </xdr:from>
    <xdr:to>
      <xdr:col>76</xdr:col>
      <xdr:colOff>165100</xdr:colOff>
      <xdr:row>36</xdr:row>
      <xdr:rowOff>123475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1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140002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73401</xdr:rowOff>
    </xdr:from>
    <xdr:to>
      <xdr:col>72</xdr:col>
      <xdr:colOff>38100</xdr:colOff>
      <xdr:row>38</xdr:row>
      <xdr:rowOff>3551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166128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106982</xdr:rowOff>
    </xdr:from>
    <xdr:to>
      <xdr:col>67</xdr:col>
      <xdr:colOff>101600</xdr:colOff>
      <xdr:row>38</xdr:row>
      <xdr:rowOff>37133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50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28260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109872</xdr:rowOff>
    </xdr:from>
    <xdr:to>
      <xdr:col>85</xdr:col>
      <xdr:colOff>127000</xdr:colOff>
      <xdr:row>57</xdr:row>
      <xdr:rowOff>123163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82522"/>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123163</xdr:rowOff>
    </xdr:from>
    <xdr:to>
      <xdr:col>81</xdr:col>
      <xdr:colOff>50800</xdr:colOff>
      <xdr:row>57</xdr:row>
      <xdr:rowOff>123213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9581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123213</xdr:rowOff>
    </xdr:from>
    <xdr:to>
      <xdr:col>76</xdr:col>
      <xdr:colOff>114300</xdr:colOff>
      <xdr:row>57</xdr:row>
      <xdr:rowOff>138987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9586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86802</xdr:rowOff>
    </xdr:from>
    <xdr:to>
      <xdr:col>71</xdr:col>
      <xdr:colOff>177800</xdr:colOff>
      <xdr:row>57</xdr:row>
      <xdr:rowOff>138987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859452"/>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59072</xdr:rowOff>
    </xdr:from>
    <xdr:to>
      <xdr:col>85</xdr:col>
      <xdr:colOff>177800</xdr:colOff>
      <xdr:row>57</xdr:row>
      <xdr:rowOff>160672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145449</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72363</xdr:rowOff>
    </xdr:from>
    <xdr:to>
      <xdr:col>81</xdr:col>
      <xdr:colOff>101600</xdr:colOff>
      <xdr:row>58</xdr:row>
      <xdr:rowOff>2513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165090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72413</xdr:rowOff>
    </xdr:from>
    <xdr:to>
      <xdr:col>76</xdr:col>
      <xdr:colOff>165100</xdr:colOff>
      <xdr:row>58</xdr:row>
      <xdr:rowOff>2563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165140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88187</xdr:rowOff>
    </xdr:from>
    <xdr:to>
      <xdr:col>72</xdr:col>
      <xdr:colOff>38100</xdr:colOff>
      <xdr:row>58</xdr:row>
      <xdr:rowOff>18337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36002</xdr:rowOff>
    </xdr:from>
    <xdr:to>
      <xdr:col>67</xdr:col>
      <xdr:colOff>101600</xdr:colOff>
      <xdr:row>57</xdr:row>
      <xdr:rowOff>137602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128729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108386</xdr:rowOff>
    </xdr:from>
    <xdr:to>
      <xdr:col>85</xdr:col>
      <xdr:colOff>127000</xdr:colOff>
      <xdr:row>97</xdr:row>
      <xdr:rowOff>112446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39036"/>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108386</xdr:rowOff>
    </xdr:from>
    <xdr:to>
      <xdr:col>81</xdr:col>
      <xdr:colOff>50800</xdr:colOff>
      <xdr:row>97</xdr:row>
      <xdr:rowOff>109593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3903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109593</xdr:rowOff>
    </xdr:from>
    <xdr:to>
      <xdr:col>76</xdr:col>
      <xdr:colOff>114300</xdr:colOff>
      <xdr:row>97</xdr:row>
      <xdr:rowOff>120250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40243"/>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110727</xdr:rowOff>
    </xdr:from>
    <xdr:to>
      <xdr:col>71</xdr:col>
      <xdr:colOff>177800</xdr:colOff>
      <xdr:row>97</xdr:row>
      <xdr:rowOff>120250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41377"/>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61646</xdr:rowOff>
    </xdr:from>
    <xdr:to>
      <xdr:col>85</xdr:col>
      <xdr:colOff>177800</xdr:colOff>
      <xdr:row>97</xdr:row>
      <xdr:rowOff>163246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40073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57586</xdr:rowOff>
    </xdr:from>
    <xdr:to>
      <xdr:col>81</xdr:col>
      <xdr:colOff>101600</xdr:colOff>
      <xdr:row>97</xdr:row>
      <xdr:rowOff>159186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150313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58793</xdr:rowOff>
    </xdr:from>
    <xdr:to>
      <xdr:col>76</xdr:col>
      <xdr:colOff>165100</xdr:colOff>
      <xdr:row>97</xdr:row>
      <xdr:rowOff>160393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151520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69450</xdr:rowOff>
    </xdr:from>
    <xdr:to>
      <xdr:col>72</xdr:col>
      <xdr:colOff>38100</xdr:colOff>
      <xdr:row>97</xdr:row>
      <xdr:rowOff>171050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162177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59927</xdr:rowOff>
    </xdr:from>
    <xdr:to>
      <xdr:col>67</xdr:col>
      <xdr:colOff>101600</xdr:colOff>
      <xdr:row>97</xdr:row>
      <xdr:rowOff>161527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152654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地方創生事業に係るハード整備が終了したことや財政調整基金への積立金が減少したことにより、対前年度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農林水産業費：西川地区漁船係留施設整備事業の増加等により、対前年度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円の増加となり、類似団体平均を上回る結果となった。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土木費：町道吉原上田井線整備事業の増加等により、対前年度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消防費：松原地区高台津波避難場所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が完成したことより、対前年度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避難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施設の建設や防災行政無線のデジタル化といった大型事業の計画があることから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、高水準で推移する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年度末の財政調整基金残高については、前年度末残高から約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億円減少する結果となった。大型の台風が立て続けに襲来したことにより、施設の復旧等に多額の経費が必要となったためである。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実質収支額については、標準財政規模に占める割合が</a:t>
          </a:r>
          <a:r>
            <a:rPr kumimoji="1" lang="en-US" altLang="ja-JP" sz="1200">
              <a:latin typeface="ＭＳ ゴシック" pitchFamily="49" charset="-128"/>
              <a:ea typeface="ＭＳ ゴシック" pitchFamily="49" charset="-128"/>
            </a:rPr>
            <a:t>5.56</a:t>
          </a:r>
          <a:r>
            <a:rPr kumimoji="1" lang="ja-JP" altLang="en-US" sz="1200">
              <a:latin typeface="ＭＳ ゴシック" pitchFamily="49" charset="-128"/>
              <a:ea typeface="ＭＳ ゴシック" pitchFamily="49" charset="-128"/>
            </a:rPr>
            <a:t>％となった。</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％が妥当な数値とされていることから、大幅に数値が改善された。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a:t>
          </a:r>
          <a:r>
            <a:rPr kumimoji="1" lang="en-US" altLang="ja-JP" sz="1200">
              <a:latin typeface="ＭＳ ゴシック" pitchFamily="49" charset="-128"/>
              <a:ea typeface="ＭＳ ゴシック" pitchFamily="49" charset="-128"/>
            </a:rPr>
            <a:t>6.18</a:t>
          </a:r>
          <a:r>
            <a:rPr kumimoji="1" lang="ja-JP" altLang="en-US" sz="1200">
              <a:latin typeface="ＭＳ ゴシック" pitchFamily="49" charset="-128"/>
              <a:ea typeface="ＭＳ ゴシック" pitchFamily="49" charset="-128"/>
            </a:rPr>
            <a:t>％のマイナスとなり、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マイナスと厳しい結果となった。地方創生事業に係るハード整備や避難所の建設等、投資的経費の増加が要因と考える。今後も避難施設の建設等が続くが、投資に係る経費を抑制する等、数値改善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過去から現在に至るまで各会計ともに、赤字・資金不足は発生していない。引き続き黒字・資金剰余の運営が行えるように努める。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4113507</v>
      </c>
      <c r="BO4" s="461"/>
      <c r="BP4" s="461"/>
      <c r="BQ4" s="461"/>
      <c r="BR4" s="461"/>
      <c r="BS4" s="461"/>
      <c r="BT4" s="461"/>
      <c r="BU4" s="462"/>
      <c r="BV4" s="460">
        <v>4333988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7.4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3968916</v>
      </c>
      <c r="BO5" s="466"/>
      <c r="BP5" s="466"/>
      <c r="BQ5" s="466"/>
      <c r="BR5" s="466"/>
      <c r="BS5" s="466"/>
      <c r="BT5" s="466"/>
      <c r="BU5" s="467"/>
      <c r="BV5" s="465">
        <v>4123459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96.6</v>
      </c>
      <c r="CU5" s="436"/>
      <c r="CV5" s="436"/>
      <c r="CW5" s="436"/>
      <c r="CX5" s="436"/>
      <c r="CY5" s="436"/>
      <c r="CZ5" s="436"/>
      <c r="DA5" s="437"/>
      <c r="DB5" s="435">
        <v>96</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144591</v>
      </c>
      <c r="BO6" s="466"/>
      <c r="BP6" s="466"/>
      <c r="BQ6" s="466"/>
      <c r="BR6" s="466"/>
      <c r="BS6" s="466"/>
      <c r="BT6" s="466"/>
      <c r="BU6" s="467"/>
      <c r="BV6" s="465">
        <v>210529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101.1</v>
      </c>
      <c r="CU6" s="616"/>
      <c r="CV6" s="616"/>
      <c r="CW6" s="616"/>
      <c r="CX6" s="616"/>
      <c r="CY6" s="616"/>
      <c r="CZ6" s="616"/>
      <c r="DA6" s="617"/>
      <c r="DB6" s="615">
        <v>100.6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17381</v>
      </c>
      <c r="BO7" s="466"/>
      <c r="BP7" s="466"/>
      <c r="BQ7" s="466"/>
      <c r="BR7" s="466"/>
      <c r="BS7" s="466"/>
      <c r="BT7" s="466"/>
      <c r="BU7" s="467"/>
      <c r="BV7" s="465">
        <v>39436</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2289292</v>
      </c>
      <c r="CU7" s="466"/>
      <c r="CV7" s="466"/>
      <c r="CW7" s="466"/>
      <c r="CX7" s="466"/>
      <c r="CY7" s="466"/>
      <c r="CZ7" s="466"/>
      <c r="DA7" s="467"/>
      <c r="DB7" s="465">
        <v>2301207</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127210</v>
      </c>
      <c r="BO8" s="466"/>
      <c r="BP8" s="466"/>
      <c r="BQ8" s="466"/>
      <c r="BR8" s="466"/>
      <c r="BS8" s="466"/>
      <c r="BT8" s="466"/>
      <c r="BU8" s="467"/>
      <c r="BV8" s="465">
        <v>171093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7480</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-43883</v>
      </c>
      <c r="BO9" s="466"/>
      <c r="BP9" s="466"/>
      <c r="BQ9" s="466"/>
      <c r="BR9" s="466"/>
      <c r="BS9" s="466"/>
      <c r="BT9" s="466"/>
      <c r="BU9" s="467"/>
      <c r="BV9" s="465">
        <v>-10078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10.5</v>
      </c>
      <c r="CU9" s="436"/>
      <c r="CV9" s="436"/>
      <c r="CW9" s="436"/>
      <c r="CX9" s="436"/>
      <c r="CY9" s="436"/>
      <c r="CZ9" s="436"/>
      <c r="DA9" s="437"/>
      <c r="DB9" s="435">
        <v>10.5</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8077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93</v>
      </c>
      <c r="AV10" s="523"/>
      <c r="AW10" s="523"/>
      <c r="AX10" s="523"/>
      <c r="AY10" s="445" t="s">
        <v>118</v>
      </c>
      <c r="AZ10" s="446"/>
      <c r="BA10" s="446"/>
      <c r="BB10" s="446"/>
      <c r="BC10" s="446"/>
      <c r="BD10" s="446"/>
      <c r="BE10" s="446"/>
      <c r="BF10" s="446"/>
      <c r="BG10" s="446"/>
      <c r="BH10" s="446"/>
      <c r="BI10" s="446"/>
      <c r="BJ10" s="446"/>
      <c r="BK10" s="446"/>
      <c r="BL10" s="446"/>
      <c r="BM10" s="447"/>
      <c r="BN10" s="465">
        <v>152396</v>
      </c>
      <c r="BO10" s="466"/>
      <c r="BP10" s="466"/>
      <c r="BQ10" s="466"/>
      <c r="BR10" s="466"/>
      <c r="BS10" s="466"/>
      <c r="BT10" s="466"/>
      <c r="BU10" s="467"/>
      <c r="BV10" s="465">
        <v>202915</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93</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2">
      <c r="A12" s="186"/>
      <c r="B12" s="581" t="s">
        <v>126</v>
      </c>
      <c r="C12" s="582"/>
      <c r="D12" s="582"/>
      <c r="E12" s="582"/>
      <c r="F12" s="582"/>
      <c r="G12" s="582"/>
      <c r="H12" s="582"/>
      <c r="I12" s="582"/>
      <c r="J12" s="582"/>
      <c r="K12" s="583"/>
      <c r="L12" s="590" t="s">
        <v>127</v>
      </c>
      <c r="M12" s="591"/>
      <c r="N12" s="591"/>
      <c r="O12" s="591"/>
      <c r="P12" s="591"/>
      <c r="Q12" s="592"/>
      <c r="R12" s="593">
        <v>7256</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93</v>
      </c>
      <c r="AV12" s="523"/>
      <c r="AW12" s="523"/>
      <c r="AX12" s="523"/>
      <c r="AY12" s="445" t="s">
        <v>131</v>
      </c>
      <c r="AZ12" s="446"/>
      <c r="BA12" s="446"/>
      <c r="BB12" s="446"/>
      <c r="BC12" s="446"/>
      <c r="BD12" s="446"/>
      <c r="BE12" s="446"/>
      <c r="BF12" s="446"/>
      <c r="BG12" s="446"/>
      <c r="BH12" s="446"/>
      <c r="BI12" s="446"/>
      <c r="BJ12" s="446"/>
      <c r="BK12" s="446"/>
      <c r="BL12" s="446"/>
      <c r="BM12" s="447"/>
      <c r="BN12" s="465">
        <v>250000</v>
      </c>
      <c r="BO12" s="466"/>
      <c r="BP12" s="466"/>
      <c r="BQ12" s="466"/>
      <c r="BR12" s="466"/>
      <c r="BS12" s="466"/>
      <c r="BT12" s="466"/>
      <c r="BU12" s="467"/>
      <c r="BV12" s="465">
        <v>350000</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133</v>
      </c>
      <c r="CU12" s="579"/>
      <c r="CV12" s="579"/>
      <c r="CW12" s="579"/>
      <c r="CX12" s="579"/>
      <c r="CY12" s="579"/>
      <c r="CZ12" s="579"/>
      <c r="DA12" s="580"/>
      <c r="DB12" s="578" t="s">
        <v>133</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134</v>
      </c>
      <c r="N13" s="566"/>
      <c r="O13" s="566"/>
      <c r="P13" s="566"/>
      <c r="Q13" s="567"/>
      <c r="R13" s="568">
        <v>7221</v>
      </c>
      <c r="S13" s="569"/>
      <c r="T13" s="569"/>
      <c r="U13" s="569"/>
      <c r="V13" s="570"/>
      <c r="W13" s="556" t="s">
        <v>135</v>
      </c>
      <c r="X13" s="478"/>
      <c r="Y13" s="478"/>
      <c r="Z13" s="478"/>
      <c r="AA13" s="478"/>
      <c r="AB13" s="479"/>
      <c r="AC13" s="441">
        <v>233</v>
      </c>
      <c r="AD13" s="442"/>
      <c r="AE13" s="442"/>
      <c r="AF13" s="442"/>
      <c r="AG13" s="443"/>
      <c r="AH13" s="441">
        <v>255</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-141487</v>
      </c>
      <c r="BO13" s="466"/>
      <c r="BP13" s="466"/>
      <c r="BQ13" s="466"/>
      <c r="BR13" s="466"/>
      <c r="BS13" s="466"/>
      <c r="BT13" s="466"/>
      <c r="BU13" s="467"/>
      <c r="BV13" s="465">
        <v>-157163</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6.2</v>
      </c>
      <c r="CU13" s="436"/>
      <c r="CV13" s="436"/>
      <c r="CW13" s="436"/>
      <c r="CX13" s="436"/>
      <c r="CY13" s="436"/>
      <c r="CZ13" s="436"/>
      <c r="DA13" s="437"/>
      <c r="DB13" s="435">
        <v>5.8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140</v>
      </c>
      <c r="M14" s="599"/>
      <c r="N14" s="599"/>
      <c r="O14" s="599"/>
      <c r="P14" s="599"/>
      <c r="Q14" s="600"/>
      <c r="R14" s="568">
        <v>7433</v>
      </c>
      <c r="S14" s="569"/>
      <c r="T14" s="569"/>
      <c r="U14" s="569"/>
      <c r="V14" s="570"/>
      <c r="W14" s="571"/>
      <c r="X14" s="481"/>
      <c r="Y14" s="481"/>
      <c r="Z14" s="481"/>
      <c r="AA14" s="481"/>
      <c r="AB14" s="482"/>
      <c r="AC14" s="561">
        <v>7.1</v>
      </c>
      <c r="AD14" s="562"/>
      <c r="AE14" s="562"/>
      <c r="AF14" s="562"/>
      <c r="AG14" s="563"/>
      <c r="AH14" s="561">
        <v>7.4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55.4</v>
      </c>
      <c r="CU14" s="573"/>
      <c r="CV14" s="573"/>
      <c r="CW14" s="573"/>
      <c r="CX14" s="573"/>
      <c r="CY14" s="573"/>
      <c r="CZ14" s="573"/>
      <c r="DA14" s="574"/>
      <c r="DB14" s="572">
        <v>53.9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134</v>
      </c>
      <c r="N15" s="566"/>
      <c r="O15" s="566"/>
      <c r="P15" s="566"/>
      <c r="Q15" s="567"/>
      <c r="R15" s="568">
        <v>7397</v>
      </c>
      <c r="S15" s="569"/>
      <c r="T15" s="569"/>
      <c r="U15" s="569"/>
      <c r="V15" s="570"/>
      <c r="W15" s="556" t="s">
        <v>142</v>
      </c>
      <c r="X15" s="478"/>
      <c r="Y15" s="478"/>
      <c r="Z15" s="478"/>
      <c r="AA15" s="478"/>
      <c r="AB15" s="479"/>
      <c r="AC15" s="441">
        <v>681</v>
      </c>
      <c r="AD15" s="442"/>
      <c r="AE15" s="442"/>
      <c r="AF15" s="442"/>
      <c r="AG15" s="443"/>
      <c r="AH15" s="441">
        <v>690</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625154</v>
      </c>
      <c r="BO15" s="461"/>
      <c r="BP15" s="461"/>
      <c r="BQ15" s="461"/>
      <c r="BR15" s="461"/>
      <c r="BS15" s="461"/>
      <c r="BT15" s="461"/>
      <c r="BU15" s="462"/>
      <c r="BV15" s="460">
        <v>623564</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20.8</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2020169</v>
      </c>
      <c r="BO16" s="466"/>
      <c r="BP16" s="466"/>
      <c r="BQ16" s="466"/>
      <c r="BR16" s="466"/>
      <c r="BS16" s="466"/>
      <c r="BT16" s="466"/>
      <c r="BU16" s="467"/>
      <c r="BV16" s="465">
        <v>2035460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2362</v>
      </c>
      <c r="AD17" s="442"/>
      <c r="AE17" s="442"/>
      <c r="AF17" s="442"/>
      <c r="AG17" s="443"/>
      <c r="AH17" s="441">
        <v>2486</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785894</v>
      </c>
      <c r="BO17" s="466"/>
      <c r="BP17" s="466"/>
      <c r="BQ17" s="466"/>
      <c r="BR17" s="466"/>
      <c r="BS17" s="466"/>
      <c r="BT17" s="466"/>
      <c r="BU17" s="467"/>
      <c r="BV17" s="465">
        <v>785659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152</v>
      </c>
      <c r="C18" s="528"/>
      <c r="D18" s="528"/>
      <c r="E18" s="529"/>
      <c r="F18" s="529"/>
      <c r="G18" s="529"/>
      <c r="H18" s="529"/>
      <c r="I18" s="529"/>
      <c r="J18" s="529"/>
      <c r="K18" s="529"/>
      <c r="L18" s="530">
        <v>12.77</v>
      </c>
      <c r="M18" s="530"/>
      <c r="N18" s="530"/>
      <c r="O18" s="530"/>
      <c r="P18" s="530"/>
      <c r="Q18" s="530"/>
      <c r="R18" s="531"/>
      <c r="S18" s="531"/>
      <c r="T18" s="531"/>
      <c r="U18" s="531"/>
      <c r="V18" s="532"/>
      <c r="W18" s="546"/>
      <c r="X18" s="547"/>
      <c r="Y18" s="547"/>
      <c r="Z18" s="547"/>
      <c r="AA18" s="547"/>
      <c r="AB18" s="557"/>
      <c r="AC18" s="429">
        <v>72.099999999999994</v>
      </c>
      <c r="AD18" s="430"/>
      <c r="AE18" s="430"/>
      <c r="AF18" s="430"/>
      <c r="AG18" s="533"/>
      <c r="AH18" s="429">
        <v>72.5</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2208589</v>
      </c>
      <c r="BO18" s="466"/>
      <c r="BP18" s="466"/>
      <c r="BQ18" s="466"/>
      <c r="BR18" s="466"/>
      <c r="BS18" s="466"/>
      <c r="BT18" s="466"/>
      <c r="BU18" s="467"/>
      <c r="BV18" s="465">
        <v>2216108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154</v>
      </c>
      <c r="C19" s="528"/>
      <c r="D19" s="528"/>
      <c r="E19" s="529"/>
      <c r="F19" s="529"/>
      <c r="G19" s="529"/>
      <c r="H19" s="529"/>
      <c r="I19" s="529"/>
      <c r="J19" s="529"/>
      <c r="K19" s="529"/>
      <c r="L19" s="535">
        <v>586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2931664</v>
      </c>
      <c r="BO19" s="466"/>
      <c r="BP19" s="466"/>
      <c r="BQ19" s="466"/>
      <c r="BR19" s="466"/>
      <c r="BS19" s="466"/>
      <c r="BT19" s="466"/>
      <c r="BU19" s="467"/>
      <c r="BV19" s="465">
        <v>3030863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156</v>
      </c>
      <c r="C20" s="528"/>
      <c r="D20" s="528"/>
      <c r="E20" s="529"/>
      <c r="F20" s="529"/>
      <c r="G20" s="529"/>
      <c r="H20" s="529"/>
      <c r="I20" s="529"/>
      <c r="J20" s="529"/>
      <c r="K20" s="529"/>
      <c r="L20" s="535">
        <v>2964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3322614</v>
      </c>
      <c r="BO23" s="466"/>
      <c r="BP23" s="466"/>
      <c r="BQ23" s="466"/>
      <c r="BR23" s="466"/>
      <c r="BS23" s="466"/>
      <c r="BT23" s="466"/>
      <c r="BU23" s="467"/>
      <c r="BV23" s="465">
        <v>3313916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165</v>
      </c>
      <c r="F24" s="439"/>
      <c r="G24" s="439"/>
      <c r="H24" s="439"/>
      <c r="I24" s="439"/>
      <c r="J24" s="439"/>
      <c r="K24" s="440"/>
      <c r="L24" s="441">
        <v>1</v>
      </c>
      <c r="M24" s="442"/>
      <c r="N24" s="442"/>
      <c r="O24" s="442"/>
      <c r="P24" s="443"/>
      <c r="Q24" s="441">
        <v>7000</v>
      </c>
      <c r="R24" s="442"/>
      <c r="S24" s="442"/>
      <c r="T24" s="442"/>
      <c r="U24" s="442"/>
      <c r="V24" s="443"/>
      <c r="W24" s="507"/>
      <c r="X24" s="498"/>
      <c r="Y24" s="499"/>
      <c r="Z24" s="438" t="s">
        <v>166</v>
      </c>
      <c r="AA24" s="439"/>
      <c r="AB24" s="439"/>
      <c r="AC24" s="439"/>
      <c r="AD24" s="439"/>
      <c r="AE24" s="439"/>
      <c r="AF24" s="439"/>
      <c r="AG24" s="440"/>
      <c r="AH24" s="441">
        <v>75</v>
      </c>
      <c r="AI24" s="442"/>
      <c r="AJ24" s="442"/>
      <c r="AK24" s="442"/>
      <c r="AL24" s="443"/>
      <c r="AM24" s="441">
        <v>218100</v>
      </c>
      <c r="AN24" s="442"/>
      <c r="AO24" s="442"/>
      <c r="AP24" s="442"/>
      <c r="AQ24" s="442"/>
      <c r="AR24" s="443"/>
      <c r="AS24" s="441">
        <v>2908</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3141354</v>
      </c>
      <c r="BO24" s="466"/>
      <c r="BP24" s="466"/>
      <c r="BQ24" s="466"/>
      <c r="BR24" s="466"/>
      <c r="BS24" s="466"/>
      <c r="BT24" s="466"/>
      <c r="BU24" s="467"/>
      <c r="BV24" s="465">
        <v>3153676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168</v>
      </c>
      <c r="F25" s="439"/>
      <c r="G25" s="439"/>
      <c r="H25" s="439"/>
      <c r="I25" s="439"/>
      <c r="J25" s="439"/>
      <c r="K25" s="440"/>
      <c r="L25" s="441">
        <v>1</v>
      </c>
      <c r="M25" s="442"/>
      <c r="N25" s="442"/>
      <c r="O25" s="442"/>
      <c r="P25" s="443"/>
      <c r="Q25" s="441">
        <v>5900</v>
      </c>
      <c r="R25" s="442"/>
      <c r="S25" s="442"/>
      <c r="T25" s="442"/>
      <c r="U25" s="442"/>
      <c r="V25" s="443"/>
      <c r="W25" s="507"/>
      <c r="X25" s="498"/>
      <c r="Y25" s="499"/>
      <c r="Z25" s="438" t="s">
        <v>169</v>
      </c>
      <c r="AA25" s="439"/>
      <c r="AB25" s="439"/>
      <c r="AC25" s="439"/>
      <c r="AD25" s="439"/>
      <c r="AE25" s="439"/>
      <c r="AF25" s="439"/>
      <c r="AG25" s="440"/>
      <c r="AH25" s="441" t="s">
        <v>133</v>
      </c>
      <c r="AI25" s="442"/>
      <c r="AJ25" s="442"/>
      <c r="AK25" s="442"/>
      <c r="AL25" s="443"/>
      <c r="AM25" s="441" t="s">
        <v>133</v>
      </c>
      <c r="AN25" s="442"/>
      <c r="AO25" s="442"/>
      <c r="AP25" s="442"/>
      <c r="AQ25" s="442"/>
      <c r="AR25" s="443"/>
      <c r="AS25" s="441" t="s">
        <v>133</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489058</v>
      </c>
      <c r="BO25" s="461"/>
      <c r="BP25" s="461"/>
      <c r="BQ25" s="461"/>
      <c r="BR25" s="461"/>
      <c r="BS25" s="461"/>
      <c r="BT25" s="461"/>
      <c r="BU25" s="462"/>
      <c r="BV25" s="460">
        <v>88402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171</v>
      </c>
      <c r="F26" s="439"/>
      <c r="G26" s="439"/>
      <c r="H26" s="439"/>
      <c r="I26" s="439"/>
      <c r="J26" s="439"/>
      <c r="K26" s="440"/>
      <c r="L26" s="441">
        <v>1</v>
      </c>
      <c r="M26" s="442"/>
      <c r="N26" s="442"/>
      <c r="O26" s="442"/>
      <c r="P26" s="443"/>
      <c r="Q26" s="441">
        <v>5300</v>
      </c>
      <c r="R26" s="442"/>
      <c r="S26" s="442"/>
      <c r="T26" s="442"/>
      <c r="U26" s="442"/>
      <c r="V26" s="443"/>
      <c r="W26" s="507"/>
      <c r="X26" s="498"/>
      <c r="Y26" s="499"/>
      <c r="Z26" s="438" t="s">
        <v>172</v>
      </c>
      <c r="AA26" s="520"/>
      <c r="AB26" s="520"/>
      <c r="AC26" s="520"/>
      <c r="AD26" s="520"/>
      <c r="AE26" s="520"/>
      <c r="AF26" s="520"/>
      <c r="AG26" s="521"/>
      <c r="AH26" s="441">
        <v>1</v>
      </c>
      <c r="AI26" s="442"/>
      <c r="AJ26" s="442"/>
      <c r="AK26" s="442"/>
      <c r="AL26" s="443"/>
      <c r="AM26" s="441" t="s">
        <v>173</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133</v>
      </c>
      <c r="BO26" s="466"/>
      <c r="BP26" s="466"/>
      <c r="BQ26" s="466"/>
      <c r="BR26" s="466"/>
      <c r="BS26" s="466"/>
      <c r="BT26" s="466"/>
      <c r="BU26" s="467"/>
      <c r="BV26" s="465" t="s">
        <v>133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176</v>
      </c>
      <c r="F27" s="439"/>
      <c r="G27" s="439"/>
      <c r="H27" s="439"/>
      <c r="I27" s="439"/>
      <c r="J27" s="439"/>
      <c r="K27" s="440"/>
      <c r="L27" s="441">
        <v>1</v>
      </c>
      <c r="M27" s="442"/>
      <c r="N27" s="442"/>
      <c r="O27" s="442"/>
      <c r="P27" s="443"/>
      <c r="Q27" s="441">
        <v>3000</v>
      </c>
      <c r="R27" s="442"/>
      <c r="S27" s="442"/>
      <c r="T27" s="442"/>
      <c r="U27" s="442"/>
      <c r="V27" s="443"/>
      <c r="W27" s="507"/>
      <c r="X27" s="498"/>
      <c r="Y27" s="499"/>
      <c r="Z27" s="438" t="s">
        <v>177</v>
      </c>
      <c r="AA27" s="439"/>
      <c r="AB27" s="439"/>
      <c r="AC27" s="439"/>
      <c r="AD27" s="439"/>
      <c r="AE27" s="439"/>
      <c r="AF27" s="439"/>
      <c r="AG27" s="440"/>
      <c r="AH27" s="441">
        <v>4</v>
      </c>
      <c r="AI27" s="442"/>
      <c r="AJ27" s="442"/>
      <c r="AK27" s="442"/>
      <c r="AL27" s="443"/>
      <c r="AM27" s="441">
        <v>14920</v>
      </c>
      <c r="AN27" s="442"/>
      <c r="AO27" s="442"/>
      <c r="AP27" s="442"/>
      <c r="AQ27" s="442"/>
      <c r="AR27" s="443"/>
      <c r="AS27" s="441">
        <v>3730</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133</v>
      </c>
      <c r="BO27" s="469"/>
      <c r="BP27" s="469"/>
      <c r="BQ27" s="469"/>
      <c r="BR27" s="469"/>
      <c r="BS27" s="469"/>
      <c r="BT27" s="469"/>
      <c r="BU27" s="470"/>
      <c r="BV27" s="468" t="s">
        <v>179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180</v>
      </c>
      <c r="F28" s="439"/>
      <c r="G28" s="439"/>
      <c r="H28" s="439"/>
      <c r="I28" s="439"/>
      <c r="J28" s="439"/>
      <c r="K28" s="440"/>
      <c r="L28" s="441">
        <v>1</v>
      </c>
      <c r="M28" s="442"/>
      <c r="N28" s="442"/>
      <c r="O28" s="442"/>
      <c r="P28" s="443"/>
      <c r="Q28" s="441">
        <v>2500</v>
      </c>
      <c r="R28" s="442"/>
      <c r="S28" s="442"/>
      <c r="T28" s="442"/>
      <c r="U28" s="442"/>
      <c r="V28" s="443"/>
      <c r="W28" s="507"/>
      <c r="X28" s="498"/>
      <c r="Y28" s="499"/>
      <c r="Z28" s="438" t="s">
        <v>181</v>
      </c>
      <c r="AA28" s="439"/>
      <c r="AB28" s="439"/>
      <c r="AC28" s="439"/>
      <c r="AD28" s="439"/>
      <c r="AE28" s="439"/>
      <c r="AF28" s="439"/>
      <c r="AG28" s="440"/>
      <c r="AH28" s="441" t="s">
        <v>133</v>
      </c>
      <c r="AI28" s="442"/>
      <c r="AJ28" s="442"/>
      <c r="AK28" s="442"/>
      <c r="AL28" s="443"/>
      <c r="AM28" s="441" t="s">
        <v>182</v>
      </c>
      <c r="AN28" s="442"/>
      <c r="AO28" s="442"/>
      <c r="AP28" s="442"/>
      <c r="AQ28" s="442"/>
      <c r="AR28" s="443"/>
      <c r="AS28" s="441" t="s">
        <v>179</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1111450</v>
      </c>
      <c r="BO28" s="461"/>
      <c r="BP28" s="461"/>
      <c r="BQ28" s="461"/>
      <c r="BR28" s="461"/>
      <c r="BS28" s="461"/>
      <c r="BT28" s="461"/>
      <c r="BU28" s="462"/>
      <c r="BV28" s="460">
        <v>1209054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8</v>
      </c>
      <c r="M29" s="442"/>
      <c r="N29" s="442"/>
      <c r="O29" s="442"/>
      <c r="P29" s="443"/>
      <c r="Q29" s="441">
        <v>2300</v>
      </c>
      <c r="R29" s="442"/>
      <c r="S29" s="442"/>
      <c r="T29" s="442"/>
      <c r="U29" s="442"/>
      <c r="V29" s="443"/>
      <c r="W29" s="508"/>
      <c r="X29" s="509"/>
      <c r="Y29" s="510"/>
      <c r="Z29" s="438" t="s">
        <v>185</v>
      </c>
      <c r="AA29" s="439"/>
      <c r="AB29" s="439"/>
      <c r="AC29" s="439"/>
      <c r="AD29" s="439"/>
      <c r="AE29" s="439"/>
      <c r="AF29" s="439"/>
      <c r="AG29" s="440"/>
      <c r="AH29" s="441">
        <v>79</v>
      </c>
      <c r="AI29" s="442"/>
      <c r="AJ29" s="442"/>
      <c r="AK29" s="442"/>
      <c r="AL29" s="443"/>
      <c r="AM29" s="441">
        <v>233020</v>
      </c>
      <c r="AN29" s="442"/>
      <c r="AO29" s="442"/>
      <c r="AP29" s="442"/>
      <c r="AQ29" s="442"/>
      <c r="AR29" s="443"/>
      <c r="AS29" s="441">
        <v>2950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61949</v>
      </c>
      <c r="BO29" s="466"/>
      <c r="BP29" s="466"/>
      <c r="BQ29" s="466"/>
      <c r="BR29" s="466"/>
      <c r="BS29" s="466"/>
      <c r="BT29" s="466"/>
      <c r="BU29" s="467"/>
      <c r="BV29" s="465">
        <v>61835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164948</v>
      </c>
      <c r="BO30" s="469"/>
      <c r="BP30" s="469"/>
      <c r="BQ30" s="469"/>
      <c r="BR30" s="469"/>
      <c r="BS30" s="469"/>
      <c r="BT30" s="469"/>
      <c r="BU30" s="470"/>
      <c r="BV30" s="468">
        <v>172630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和歌山県市町村総合事務組合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和歌山地方税回収機構</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和歌山県後期高齢者医療広域連合（普通会計）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和歌山県後期高齢者医療広域連合（特別会計）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御坊広域行政事務組合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御坊日高老人福祉施設事務組合（普通会計）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御坊日高老人福祉施設事務組合（公営企業会計）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日高広域消防事務組合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御坊市外五ヶ町病院経営事務組合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TjlLSae2xAHQuj9O+7m+blGlz/DTIpDrHovSYXP8MDnWnF0I6ku6IorEomyGZvnQIpEz78QwaWmoPbTX63eUw==" saltValue="KZFlO0ONeUALqK0EfsI2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4" t="s">
        <v>576</v>
      </c>
      <c r="D34" s="1244"/>
      <c r="E34" s="1245"/>
      <c r="F34" s="32">
        <v>8.44</v>
      </c>
      <c r="G34" s="33">
        <v>8.99</v>
      </c>
      <c r="H34" s="33">
        <v>7.72</v>
      </c>
      <c r="I34" s="33">
        <v>7.61</v>
      </c>
      <c r="J34" s="34">
        <v>8.0399999999999991</v>
      </c>
      <c r="K34" s="22"/>
      <c r="L34" s="22"/>
      <c r="M34" s="22"/>
      <c r="N34" s="22"/>
      <c r="O34" s="22"/>
      <c r="P34" s="22"/>
    </row>
    <row r="35" spans="1:16" ht="39" customHeight="1" x14ac:dyDescent="0.2">
      <c r="A35" s="22"/>
      <c r="B35" s="35"/>
      <c r="C35" s="1238" t="s">
        <v>577</v>
      </c>
      <c r="D35" s="1239"/>
      <c r="E35" s="1240"/>
      <c r="F35" s="36">
        <v>7.8</v>
      </c>
      <c r="G35" s="37">
        <v>10.27</v>
      </c>
      <c r="H35" s="37">
        <v>7.78</v>
      </c>
      <c r="I35" s="37">
        <v>7.43</v>
      </c>
      <c r="J35" s="38">
        <v>5.55</v>
      </c>
      <c r="K35" s="22"/>
      <c r="L35" s="22"/>
      <c r="M35" s="22"/>
      <c r="N35" s="22"/>
      <c r="O35" s="22"/>
      <c r="P35" s="22"/>
    </row>
    <row r="36" spans="1:16" ht="39" customHeight="1" x14ac:dyDescent="0.2">
      <c r="A36" s="22"/>
      <c r="B36" s="35"/>
      <c r="C36" s="1238" t="s">
        <v>578</v>
      </c>
      <c r="D36" s="1239"/>
      <c r="E36" s="1240"/>
      <c r="F36" s="36">
        <v>2.0699999999999998</v>
      </c>
      <c r="G36" s="37">
        <v>2.4500000000000002</v>
      </c>
      <c r="H36" s="37">
        <v>4.74</v>
      </c>
      <c r="I36" s="37">
        <v>6.18</v>
      </c>
      <c r="J36" s="38">
        <v>2.62</v>
      </c>
      <c r="K36" s="22"/>
      <c r="L36" s="22"/>
      <c r="M36" s="22"/>
      <c r="N36" s="22"/>
      <c r="O36" s="22"/>
      <c r="P36" s="22"/>
    </row>
    <row r="37" spans="1:16" ht="39" customHeight="1" x14ac:dyDescent="0.2">
      <c r="A37" s="22"/>
      <c r="B37" s="35"/>
      <c r="C37" s="1238" t="s">
        <v>579</v>
      </c>
      <c r="D37" s="1239"/>
      <c r="E37" s="1240"/>
      <c r="F37" s="36">
        <v>0.28999999999999998</v>
      </c>
      <c r="G37" s="37">
        <v>0.46</v>
      </c>
      <c r="H37" s="37">
        <v>0.73</v>
      </c>
      <c r="I37" s="37">
        <v>0.95</v>
      </c>
      <c r="J37" s="38">
        <v>1.84</v>
      </c>
      <c r="K37" s="22"/>
      <c r="L37" s="22"/>
      <c r="M37" s="22"/>
      <c r="N37" s="22"/>
      <c r="O37" s="22"/>
      <c r="P37" s="22"/>
    </row>
    <row r="38" spans="1:16" ht="39" customHeight="1" x14ac:dyDescent="0.2">
      <c r="A38" s="22"/>
      <c r="B38" s="35"/>
      <c r="C38" s="1238" t="s">
        <v>580</v>
      </c>
      <c r="D38" s="1239"/>
      <c r="E38" s="1240"/>
      <c r="F38" s="36">
        <v>0.04</v>
      </c>
      <c r="G38" s="37">
        <v>0.04</v>
      </c>
      <c r="H38" s="37">
        <v>0.05</v>
      </c>
      <c r="I38" s="37">
        <v>7.0000000000000007E-2</v>
      </c>
      <c r="J38" s="38">
        <v>0.06</v>
      </c>
      <c r="K38" s="22"/>
      <c r="L38" s="22"/>
      <c r="M38" s="22"/>
      <c r="N38" s="22"/>
      <c r="O38" s="22"/>
      <c r="P38" s="22"/>
    </row>
    <row r="39" spans="1:16" ht="39" customHeight="1" x14ac:dyDescent="0.2">
      <c r="A39" s="22"/>
      <c r="B39" s="35"/>
      <c r="C39" s="1238" t="s">
        <v>581</v>
      </c>
      <c r="D39" s="1239"/>
      <c r="E39" s="1240"/>
      <c r="F39" s="36">
        <v>0</v>
      </c>
      <c r="G39" s="37">
        <v>0</v>
      </c>
      <c r="H39" s="37">
        <v>0</v>
      </c>
      <c r="I39" s="37">
        <v>0</v>
      </c>
      <c r="J39" s="38">
        <v>0</v>
      </c>
      <c r="K39" s="22"/>
      <c r="L39" s="22"/>
      <c r="M39" s="22"/>
      <c r="N39" s="22"/>
      <c r="O39" s="22"/>
      <c r="P39" s="22"/>
    </row>
    <row r="40" spans="1:16" ht="39" customHeight="1" x14ac:dyDescent="0.2">
      <c r="A40" s="22"/>
      <c r="B40" s="35"/>
      <c r="C40" s="1238" t="s">
        <v>582</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583</v>
      </c>
      <c r="D42" s="1239"/>
      <c r="E42" s="1240"/>
      <c r="F42" s="36" t="s">
        <v>526</v>
      </c>
      <c r="G42" s="37" t="s">
        <v>526</v>
      </c>
      <c r="H42" s="37" t="s">
        <v>526</v>
      </c>
      <c r="I42" s="37" t="s">
        <v>526</v>
      </c>
      <c r="J42" s="38" t="s">
        <v>526</v>
      </c>
      <c r="K42" s="22"/>
      <c r="L42" s="22"/>
      <c r="M42" s="22"/>
      <c r="N42" s="22"/>
      <c r="O42" s="22"/>
      <c r="P42" s="22"/>
    </row>
    <row r="43" spans="1:16" ht="39" customHeight="1" thickBot="1" x14ac:dyDescent="0.25">
      <c r="A43" s="22"/>
      <c r="B43" s="40"/>
      <c r="C43" s="1241" t="s">
        <v>584</v>
      </c>
      <c r="D43" s="1242"/>
      <c r="E43" s="1243"/>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Tg5Dh+KAVEtPGGmqv/tJ5GsiGdGgRT5+LAGeCPHQGOmyv4YqiOf05i0RVUsarOoSOV39TUi9JUQun0eWZRUHA==" saltValue="0PzE8DP4B3l0bziWTWNt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339</v>
      </c>
      <c r="L45" s="60">
        <v>318</v>
      </c>
      <c r="M45" s="60">
        <v>330</v>
      </c>
      <c r="N45" s="60">
        <v>330</v>
      </c>
      <c r="O45" s="61">
        <v>315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526</v>
      </c>
      <c r="L46" s="64" t="s">
        <v>526</v>
      </c>
      <c r="M46" s="64" t="s">
        <v>526</v>
      </c>
      <c r="N46" s="64" t="s">
        <v>526</v>
      </c>
      <c r="O46" s="65" t="s">
        <v>526</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526</v>
      </c>
      <c r="L47" s="64" t="s">
        <v>526</v>
      </c>
      <c r="M47" s="64" t="s">
        <v>526</v>
      </c>
      <c r="N47" s="64" t="s">
        <v>526</v>
      </c>
      <c r="O47" s="65" t="s">
        <v>526</v>
      </c>
      <c r="P47" s="48"/>
      <c r="Q47" s="48"/>
      <c r="R47" s="48"/>
      <c r="S47" s="48"/>
      <c r="T47" s="48"/>
      <c r="U47" s="48"/>
    </row>
    <row r="48" spans="1:21" ht="30.75" customHeight="1" x14ac:dyDescent="0.2">
      <c r="A48" s="48"/>
      <c r="B48" s="1266"/>
      <c r="C48" s="1267"/>
      <c r="D48" s="62"/>
      <c r="E48" s="1248" t="s">
        <v>15</v>
      </c>
      <c r="F48" s="1248"/>
      <c r="G48" s="1248"/>
      <c r="H48" s="1248"/>
      <c r="I48" s="1248"/>
      <c r="J48" s="1249"/>
      <c r="K48" s="63">
        <v>88</v>
      </c>
      <c r="L48" s="64">
        <v>82</v>
      </c>
      <c r="M48" s="64">
        <v>76</v>
      </c>
      <c r="N48" s="64">
        <v>82</v>
      </c>
      <c r="O48" s="65">
        <v>85</v>
      </c>
      <c r="P48" s="48"/>
      <c r="Q48" s="48"/>
      <c r="R48" s="48"/>
      <c r="S48" s="48"/>
      <c r="T48" s="48"/>
      <c r="U48" s="48"/>
    </row>
    <row r="49" spans="1:21" ht="30.75" customHeight="1" x14ac:dyDescent="0.2">
      <c r="A49" s="48"/>
      <c r="B49" s="1266"/>
      <c r="C49" s="1267"/>
      <c r="D49" s="62"/>
      <c r="E49" s="1248" t="s">
        <v>16</v>
      </c>
      <c r="F49" s="1248"/>
      <c r="G49" s="1248"/>
      <c r="H49" s="1248"/>
      <c r="I49" s="1248"/>
      <c r="J49" s="1249"/>
      <c r="K49" s="63">
        <v>55</v>
      </c>
      <c r="L49" s="64">
        <v>47</v>
      </c>
      <c r="M49" s="64">
        <v>45</v>
      </c>
      <c r="N49" s="64">
        <v>53</v>
      </c>
      <c r="O49" s="65">
        <v>51</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526</v>
      </c>
      <c r="L50" s="64" t="s">
        <v>526</v>
      </c>
      <c r="M50" s="64" t="s">
        <v>526</v>
      </c>
      <c r="N50" s="64" t="s">
        <v>526</v>
      </c>
      <c r="O50" s="65" t="s">
        <v>526</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526</v>
      </c>
      <c r="L51" s="64" t="s">
        <v>526</v>
      </c>
      <c r="M51" s="64">
        <v>0</v>
      </c>
      <c r="N51" s="64">
        <v>0</v>
      </c>
      <c r="O51" s="65" t="s">
        <v>526</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341</v>
      </c>
      <c r="L52" s="64">
        <v>337</v>
      </c>
      <c r="M52" s="64">
        <v>341</v>
      </c>
      <c r="N52" s="64">
        <v>333</v>
      </c>
      <c r="O52" s="65">
        <v>316</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141</v>
      </c>
      <c r="L53" s="69">
        <v>110</v>
      </c>
      <c r="M53" s="69">
        <v>110</v>
      </c>
      <c r="N53" s="69">
        <v>132</v>
      </c>
      <c r="O53" s="70">
        <v>135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605</v>
      </c>
      <c r="L57" s="83" t="s">
        <v>605</v>
      </c>
      <c r="M57" s="83" t="s">
        <v>605</v>
      </c>
      <c r="N57" s="83" t="s">
        <v>605</v>
      </c>
      <c r="O57" s="84" t="s">
        <v>605</v>
      </c>
    </row>
    <row r="58" spans="1:21" ht="31.5" customHeight="1" thickBot="1" x14ac:dyDescent="0.25">
      <c r="B58" s="1256"/>
      <c r="C58" s="1257"/>
      <c r="D58" s="1261" t="s">
        <v>27</v>
      </c>
      <c r="E58" s="1262"/>
      <c r="F58" s="1262"/>
      <c r="G58" s="1262"/>
      <c r="H58" s="1262"/>
      <c r="I58" s="1262"/>
      <c r="J58" s="1263"/>
      <c r="K58" s="85" t="s">
        <v>605</v>
      </c>
      <c r="L58" s="86" t="s">
        <v>605</v>
      </c>
      <c r="M58" s="86" t="s">
        <v>605</v>
      </c>
      <c r="N58" s="86" t="s">
        <v>605</v>
      </c>
      <c r="O58" s="87" t="s">
        <v>605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12dhZcOx+G6cKd4dm3XU5+AUpE64YPIvhKdVmMbYKZ3hyqTaIIqJEMCR10c+VzRBr03kSMYo6V036ul8Dc+w==" saltValue="rYoNZt0xQadEnl00g0pI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567</v>
      </c>
      <c r="J40" s="99" t="s">
        <v>568</v>
      </c>
      <c r="K40" s="99" t="s">
        <v>569</v>
      </c>
      <c r="L40" s="99" t="s">
        <v>570</v>
      </c>
      <c r="M40" s="100" t="s">
        <v>571</v>
      </c>
    </row>
    <row r="41" spans="2:13" ht="27.75" customHeight="1" x14ac:dyDescent="0.2">
      <c r="B41" s="1284" t="s">
        <v>30</v>
      </c>
      <c r="C41" s="1285"/>
      <c r="D41" s="101"/>
      <c r="E41" s="1286" t="s">
        <v>31</v>
      </c>
      <c r="F41" s="1286"/>
      <c r="G41" s="1286"/>
      <c r="H41" s="1287"/>
      <c r="I41" s="102">
        <v>3149</v>
      </c>
      <c r="J41" s="103">
        <v>3089</v>
      </c>
      <c r="K41" s="103">
        <v>3260</v>
      </c>
      <c r="L41" s="103">
        <v>3314</v>
      </c>
      <c r="M41" s="104">
        <v>3323</v>
      </c>
    </row>
    <row r="42" spans="2:13" ht="27.75" customHeight="1" x14ac:dyDescent="0.2">
      <c r="B42" s="1274"/>
      <c r="C42" s="1275"/>
      <c r="D42" s="105"/>
      <c r="E42" s="1278" t="s">
        <v>32</v>
      </c>
      <c r="F42" s="1278"/>
      <c r="G42" s="1278"/>
      <c r="H42" s="1279"/>
      <c r="I42" s="106" t="s">
        <v>526</v>
      </c>
      <c r="J42" s="107" t="s">
        <v>526</v>
      </c>
      <c r="K42" s="107" t="s">
        <v>526</v>
      </c>
      <c r="L42" s="107" t="s">
        <v>526</v>
      </c>
      <c r="M42" s="108" t="s">
        <v>526</v>
      </c>
    </row>
    <row r="43" spans="2:13" ht="27.75" customHeight="1" x14ac:dyDescent="0.2">
      <c r="B43" s="1274"/>
      <c r="C43" s="1275"/>
      <c r="D43" s="105"/>
      <c r="E43" s="1278" t="s">
        <v>33</v>
      </c>
      <c r="F43" s="1278"/>
      <c r="G43" s="1278"/>
      <c r="H43" s="1279"/>
      <c r="I43" s="106">
        <v>1549</v>
      </c>
      <c r="J43" s="107">
        <v>1551</v>
      </c>
      <c r="K43" s="107">
        <v>1420</v>
      </c>
      <c r="L43" s="107">
        <v>1296</v>
      </c>
      <c r="M43" s="108">
        <v>1216</v>
      </c>
    </row>
    <row r="44" spans="2:13" ht="27.75" customHeight="1" x14ac:dyDescent="0.2">
      <c r="B44" s="1274"/>
      <c r="C44" s="1275"/>
      <c r="D44" s="105"/>
      <c r="E44" s="1278" t="s">
        <v>34</v>
      </c>
      <c r="F44" s="1278"/>
      <c r="G44" s="1278"/>
      <c r="H44" s="1279"/>
      <c r="I44" s="106">
        <v>671</v>
      </c>
      <c r="J44" s="107">
        <v>650</v>
      </c>
      <c r="K44" s="107">
        <v>692</v>
      </c>
      <c r="L44" s="107">
        <v>649</v>
      </c>
      <c r="M44" s="108">
        <v>600</v>
      </c>
    </row>
    <row r="45" spans="2:13" ht="27.75" customHeight="1" x14ac:dyDescent="0.2">
      <c r="B45" s="1274"/>
      <c r="C45" s="1275"/>
      <c r="D45" s="105"/>
      <c r="E45" s="1278" t="s">
        <v>35</v>
      </c>
      <c r="F45" s="1278"/>
      <c r="G45" s="1278"/>
      <c r="H45" s="1279"/>
      <c r="I45" s="106">
        <v>703</v>
      </c>
      <c r="J45" s="107">
        <v>659</v>
      </c>
      <c r="K45" s="107">
        <v>663</v>
      </c>
      <c r="L45" s="107">
        <v>622</v>
      </c>
      <c r="M45" s="108">
        <v>643</v>
      </c>
    </row>
    <row r="46" spans="2:13" ht="27.75" customHeight="1" x14ac:dyDescent="0.2">
      <c r="B46" s="1274"/>
      <c r="C46" s="1275"/>
      <c r="D46" s="109"/>
      <c r="E46" s="1278" t="s">
        <v>36</v>
      </c>
      <c r="F46" s="1278"/>
      <c r="G46" s="1278"/>
      <c r="H46" s="1279"/>
      <c r="I46" s="106" t="s">
        <v>526</v>
      </c>
      <c r="J46" s="107" t="s">
        <v>526</v>
      </c>
      <c r="K46" s="107" t="s">
        <v>526</v>
      </c>
      <c r="L46" s="107" t="s">
        <v>526</v>
      </c>
      <c r="M46" s="108" t="s">
        <v>526</v>
      </c>
    </row>
    <row r="47" spans="2:13" ht="27.75" customHeight="1" x14ac:dyDescent="0.2">
      <c r="B47" s="1274"/>
      <c r="C47" s="1275"/>
      <c r="D47" s="110"/>
      <c r="E47" s="1288" t="s">
        <v>37</v>
      </c>
      <c r="F47" s="1289"/>
      <c r="G47" s="1289"/>
      <c r="H47" s="1290"/>
      <c r="I47" s="106" t="s">
        <v>526</v>
      </c>
      <c r="J47" s="107" t="s">
        <v>526</v>
      </c>
      <c r="K47" s="107" t="s">
        <v>526</v>
      </c>
      <c r="L47" s="107" t="s">
        <v>526</v>
      </c>
      <c r="M47" s="108" t="s">
        <v>526</v>
      </c>
    </row>
    <row r="48" spans="2:13" ht="27.75" customHeight="1" x14ac:dyDescent="0.2">
      <c r="B48" s="1274"/>
      <c r="C48" s="1275"/>
      <c r="D48" s="105"/>
      <c r="E48" s="1278" t="s">
        <v>38</v>
      </c>
      <c r="F48" s="1278"/>
      <c r="G48" s="1278"/>
      <c r="H48" s="1279"/>
      <c r="I48" s="106" t="s">
        <v>526</v>
      </c>
      <c r="J48" s="107" t="s">
        <v>526</v>
      </c>
      <c r="K48" s="107" t="s">
        <v>526</v>
      </c>
      <c r="L48" s="107" t="s">
        <v>526</v>
      </c>
      <c r="M48" s="108" t="s">
        <v>526</v>
      </c>
    </row>
    <row r="49" spans="2:13" ht="27.75" customHeight="1" x14ac:dyDescent="0.2">
      <c r="B49" s="1276"/>
      <c r="C49" s="1277"/>
      <c r="D49" s="105"/>
      <c r="E49" s="1278" t="s">
        <v>39</v>
      </c>
      <c r="F49" s="1278"/>
      <c r="G49" s="1278"/>
      <c r="H49" s="1279"/>
      <c r="I49" s="106" t="s">
        <v>526</v>
      </c>
      <c r="J49" s="107" t="s">
        <v>526</v>
      </c>
      <c r="K49" s="107" t="s">
        <v>526</v>
      </c>
      <c r="L49" s="107">
        <v>34</v>
      </c>
      <c r="M49" s="108">
        <v>42</v>
      </c>
    </row>
    <row r="50" spans="2:13" ht="27.75" customHeight="1" x14ac:dyDescent="0.2">
      <c r="B50" s="1272" t="s">
        <v>40</v>
      </c>
      <c r="C50" s="1273"/>
      <c r="D50" s="111"/>
      <c r="E50" s="1278" t="s">
        <v>41</v>
      </c>
      <c r="F50" s="1278"/>
      <c r="G50" s="1278"/>
      <c r="H50" s="1279"/>
      <c r="I50" s="106">
        <v>1613</v>
      </c>
      <c r="J50" s="107">
        <v>1571</v>
      </c>
      <c r="K50" s="107">
        <v>1557</v>
      </c>
      <c r="L50" s="107">
        <v>1454</v>
      </c>
      <c r="M50" s="108">
        <v>1430</v>
      </c>
    </row>
    <row r="51" spans="2:13" ht="27.75" customHeight="1" x14ac:dyDescent="0.2">
      <c r="B51" s="1274"/>
      <c r="C51" s="1275"/>
      <c r="D51" s="105"/>
      <c r="E51" s="1278" t="s">
        <v>42</v>
      </c>
      <c r="F51" s="1278"/>
      <c r="G51" s="1278"/>
      <c r="H51" s="1279"/>
      <c r="I51" s="106">
        <v>51</v>
      </c>
      <c r="J51" s="107">
        <v>45</v>
      </c>
      <c r="K51" s="107">
        <v>41</v>
      </c>
      <c r="L51" s="107">
        <v>33</v>
      </c>
      <c r="M51" s="108">
        <v>26</v>
      </c>
    </row>
    <row r="52" spans="2:13" ht="27.75" customHeight="1" x14ac:dyDescent="0.2">
      <c r="B52" s="1276"/>
      <c r="C52" s="1277"/>
      <c r="D52" s="105"/>
      <c r="E52" s="1278" t="s">
        <v>43</v>
      </c>
      <c r="F52" s="1278"/>
      <c r="G52" s="1278"/>
      <c r="H52" s="1279"/>
      <c r="I52" s="106">
        <v>3533</v>
      </c>
      <c r="J52" s="107">
        <v>3472</v>
      </c>
      <c r="K52" s="107">
        <v>3438</v>
      </c>
      <c r="L52" s="107">
        <v>3361</v>
      </c>
      <c r="M52" s="108">
        <v>3271</v>
      </c>
    </row>
    <row r="53" spans="2:13" ht="27.75" customHeight="1" thickBot="1" x14ac:dyDescent="0.25">
      <c r="B53" s="1280" t="s">
        <v>44</v>
      </c>
      <c r="C53" s="1281"/>
      <c r="D53" s="112"/>
      <c r="E53" s="1282" t="s">
        <v>45</v>
      </c>
      <c r="F53" s="1282"/>
      <c r="G53" s="1282"/>
      <c r="H53" s="1283"/>
      <c r="I53" s="113">
        <v>875</v>
      </c>
      <c r="J53" s="114">
        <v>862</v>
      </c>
      <c r="K53" s="114">
        <v>999</v>
      </c>
      <c r="L53" s="114">
        <v>1067</v>
      </c>
      <c r="M53" s="115">
        <v>1098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mag66dRRCz9djkAN6+l9jTj8UBEPDYEQ/cy2wTK+ACHkW9fJDDbXECGm7rGcNXyRS6emRkn9WuoiOwtejDHeA==" saltValue="LJSm8kqunQ4Or/OxvXNu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569</v>
      </c>
      <c r="G54" s="124" t="s">
        <v>570</v>
      </c>
      <c r="H54" s="125" t="s">
        <v>571</v>
      </c>
    </row>
    <row r="55" spans="2:8" ht="52.5" customHeight="1" x14ac:dyDescent="0.2">
      <c r="B55" s="126"/>
      <c r="C55" s="1299" t="s">
        <v>48</v>
      </c>
      <c r="D55" s="1299"/>
      <c r="E55" s="1300"/>
      <c r="F55" s="127">
        <v>1356</v>
      </c>
      <c r="G55" s="127">
        <v>1209</v>
      </c>
      <c r="H55" s="128">
        <v>1111</v>
      </c>
    </row>
    <row r="56" spans="2:8" ht="52.5" customHeight="1" x14ac:dyDescent="0.2">
      <c r="B56" s="129"/>
      <c r="C56" s="1301" t="s">
        <v>49</v>
      </c>
      <c r="D56" s="1301"/>
      <c r="E56" s="1302"/>
      <c r="F56" s="130">
        <v>62</v>
      </c>
      <c r="G56" s="130">
        <v>62</v>
      </c>
      <c r="H56" s="131">
        <v>62</v>
      </c>
    </row>
    <row r="57" spans="2:8" ht="53.25" customHeight="1" x14ac:dyDescent="0.2">
      <c r="B57" s="129"/>
      <c r="C57" s="1303" t="s">
        <v>50</v>
      </c>
      <c r="D57" s="1303"/>
      <c r="E57" s="1304"/>
      <c r="F57" s="132">
        <v>187</v>
      </c>
      <c r="G57" s="132">
        <v>173</v>
      </c>
      <c r="H57" s="133">
        <v>165</v>
      </c>
    </row>
    <row r="58" spans="2:8" ht="45.75" customHeight="1" x14ac:dyDescent="0.2">
      <c r="B58" s="134"/>
      <c r="C58" s="1291" t="s">
        <v>600</v>
      </c>
      <c r="D58" s="1292"/>
      <c r="E58" s="1293"/>
      <c r="F58" s="135">
        <v>63</v>
      </c>
      <c r="G58" s="135">
        <v>64</v>
      </c>
      <c r="H58" s="136">
        <v>64</v>
      </c>
    </row>
    <row r="59" spans="2:8" ht="45.75" customHeight="1" x14ac:dyDescent="0.2">
      <c r="B59" s="134"/>
      <c r="C59" s="1291" t="s">
        <v>601</v>
      </c>
      <c r="D59" s="1292"/>
      <c r="E59" s="1293"/>
      <c r="F59" s="135">
        <v>78</v>
      </c>
      <c r="G59" s="135">
        <v>68</v>
      </c>
      <c r="H59" s="136">
        <v>58</v>
      </c>
    </row>
    <row r="60" spans="2:8" ht="45.75" customHeight="1" x14ac:dyDescent="0.2">
      <c r="B60" s="134"/>
      <c r="C60" s="1291" t="s">
        <v>602</v>
      </c>
      <c r="D60" s="1292"/>
      <c r="E60" s="1293"/>
      <c r="F60" s="135">
        <v>18</v>
      </c>
      <c r="G60" s="135">
        <v>20</v>
      </c>
      <c r="H60" s="136">
        <v>22</v>
      </c>
    </row>
    <row r="61" spans="2:8" ht="45.75" customHeight="1" x14ac:dyDescent="0.2">
      <c r="B61" s="134"/>
      <c r="C61" s="1291" t="s">
        <v>603</v>
      </c>
      <c r="D61" s="1292"/>
      <c r="E61" s="1293"/>
      <c r="F61" s="135">
        <v>10</v>
      </c>
      <c r="G61" s="135">
        <v>11</v>
      </c>
      <c r="H61" s="136">
        <v>11</v>
      </c>
    </row>
    <row r="62" spans="2:8" ht="45.75" customHeight="1" thickBot="1" x14ac:dyDescent="0.25">
      <c r="B62" s="137"/>
      <c r="C62" s="1294" t="s">
        <v>604</v>
      </c>
      <c r="D62" s="1295"/>
      <c r="E62" s="1296"/>
      <c r="F62" s="138">
        <v>10</v>
      </c>
      <c r="G62" s="138">
        <v>10</v>
      </c>
      <c r="H62" s="139">
        <v>10</v>
      </c>
    </row>
    <row r="63" spans="2:8" ht="52.5" customHeight="1" thickBot="1" x14ac:dyDescent="0.25">
      <c r="B63" s="140"/>
      <c r="C63" s="1297" t="s">
        <v>51</v>
      </c>
      <c r="D63" s="1297"/>
      <c r="E63" s="1298"/>
      <c r="F63" s="141">
        <v>1606</v>
      </c>
      <c r="G63" s="141">
        <v>1444</v>
      </c>
      <c r="H63" s="142">
        <v>1338</v>
      </c>
    </row>
    <row r="64" spans="2:8" ht="15" customHeight="1" x14ac:dyDescent="0.2"/>
    <row r="65" ht="0" hidden="1" customHeight="1" x14ac:dyDescent="0.2"/>
    <row r="66" ht="0" hidden="1" customHeight="1" x14ac:dyDescent="0.2"/>
  </sheetData>
  <sheetProtection algorithmName="SHA-512" hashValue="9TrrVNUauKeQcTvqun8QiFhrITQ+eqxvDAbM8iHRwgnepd673ocavlLogaju8ydMQjoTwYdQcMi1eSDMLJHVHQ==" saltValue="j7xVOHMGeH0dpzcAfmix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5347-13B4-4BF5-A8EE-4F8EE6015A59}">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610</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611</v>
      </c>
      <c r="AO51" s="1321"/>
      <c r="AP51" s="1321"/>
      <c r="AQ51" s="1321"/>
      <c r="AR51" s="1321"/>
      <c r="AS51" s="1321"/>
      <c r="AT51" s="1321"/>
      <c r="AU51" s="1321"/>
      <c r="AV51" s="1321"/>
      <c r="AW51" s="1321"/>
      <c r="AX51" s="1321"/>
      <c r="AY51" s="1321"/>
      <c r="AZ51" s="1321"/>
      <c r="BA51" s="1321"/>
      <c r="BB51" s="1321" t="s">
        <v>612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42.4</v>
      </c>
      <c r="BY51" s="1319"/>
      <c r="BZ51" s="1319"/>
      <c r="CA51" s="1319"/>
      <c r="CB51" s="1319"/>
      <c r="CC51" s="1319"/>
      <c r="CD51" s="1319"/>
      <c r="CE51" s="1319"/>
      <c r="CF51" s="1319">
        <v>49.9</v>
      </c>
      <c r="CG51" s="1319"/>
      <c r="CH51" s="1319"/>
      <c r="CI51" s="1319"/>
      <c r="CJ51" s="1319"/>
      <c r="CK51" s="1319"/>
      <c r="CL51" s="1319"/>
      <c r="CM51" s="1319"/>
      <c r="CN51" s="1319">
        <v>53.9</v>
      </c>
      <c r="CO51" s="1319"/>
      <c r="CP51" s="1319"/>
      <c r="CQ51" s="1319"/>
      <c r="CR51" s="1319"/>
      <c r="CS51" s="1319"/>
      <c r="CT51" s="1319"/>
      <c r="CU51" s="1319"/>
      <c r="CV51" s="1319">
        <v>55.4</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58.3</v>
      </c>
      <c r="BY53" s="1319"/>
      <c r="BZ53" s="1319"/>
      <c r="CA53" s="1319"/>
      <c r="CB53" s="1319"/>
      <c r="CC53" s="1319"/>
      <c r="CD53" s="1319"/>
      <c r="CE53" s="1319"/>
      <c r="CF53" s="1319">
        <v>58.6</v>
      </c>
      <c r="CG53" s="1319"/>
      <c r="CH53" s="1319"/>
      <c r="CI53" s="1319"/>
      <c r="CJ53" s="1319"/>
      <c r="CK53" s="1319"/>
      <c r="CL53" s="1319"/>
      <c r="CM53" s="1319"/>
      <c r="CN53" s="1319">
        <v>58.1</v>
      </c>
      <c r="CO53" s="1319"/>
      <c r="CP53" s="1319"/>
      <c r="CQ53" s="1319"/>
      <c r="CR53" s="1319"/>
      <c r="CS53" s="1319"/>
      <c r="CT53" s="1319"/>
      <c r="CU53" s="1319"/>
      <c r="CV53" s="1319">
        <v>59.1</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614</v>
      </c>
      <c r="AO55" s="1318"/>
      <c r="AP55" s="1318"/>
      <c r="AQ55" s="1318"/>
      <c r="AR55" s="1318"/>
      <c r="AS55" s="1318"/>
      <c r="AT55" s="1318"/>
      <c r="AU55" s="1318"/>
      <c r="AV55" s="1318"/>
      <c r="AW55" s="1318"/>
      <c r="AX55" s="1318"/>
      <c r="AY55" s="1318"/>
      <c r="AZ55" s="1318"/>
      <c r="BA55" s="1318"/>
      <c r="BB55" s="1321" t="s">
        <v>612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27</v>
      </c>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57.2</v>
      </c>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615</v>
      </c>
    </row>
    <row r="64" spans="1:109" ht="13.2" x14ac:dyDescent="0.2">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610</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611</v>
      </c>
      <c r="AO73" s="1321"/>
      <c r="AP73" s="1321"/>
      <c r="AQ73" s="1321"/>
      <c r="AR73" s="1321"/>
      <c r="AS73" s="1321"/>
      <c r="AT73" s="1321"/>
      <c r="AU73" s="1321"/>
      <c r="AV73" s="1321"/>
      <c r="AW73" s="1321"/>
      <c r="AX73" s="1321"/>
      <c r="AY73" s="1321"/>
      <c r="AZ73" s="1321"/>
      <c r="BA73" s="1321"/>
      <c r="BB73" s="1321" t="s">
        <v>612</v>
      </c>
      <c r="BC73" s="1321"/>
      <c r="BD73" s="1321"/>
      <c r="BE73" s="1321"/>
      <c r="BF73" s="1321"/>
      <c r="BG73" s="1321"/>
      <c r="BH73" s="1321"/>
      <c r="BI73" s="1321"/>
      <c r="BJ73" s="1321"/>
      <c r="BK73" s="1321"/>
      <c r="BL73" s="1321"/>
      <c r="BM73" s="1321"/>
      <c r="BN73" s="1321"/>
      <c r="BO73" s="1321"/>
      <c r="BP73" s="1319">
        <v>45.2</v>
      </c>
      <c r="BQ73" s="1319"/>
      <c r="BR73" s="1319"/>
      <c r="BS73" s="1319"/>
      <c r="BT73" s="1319"/>
      <c r="BU73" s="1319"/>
      <c r="BV73" s="1319"/>
      <c r="BW73" s="1319"/>
      <c r="BX73" s="1319">
        <v>42.4</v>
      </c>
      <c r="BY73" s="1319"/>
      <c r="BZ73" s="1319"/>
      <c r="CA73" s="1319"/>
      <c r="CB73" s="1319"/>
      <c r="CC73" s="1319"/>
      <c r="CD73" s="1319"/>
      <c r="CE73" s="1319"/>
      <c r="CF73" s="1319">
        <v>49.9</v>
      </c>
      <c r="CG73" s="1319"/>
      <c r="CH73" s="1319"/>
      <c r="CI73" s="1319"/>
      <c r="CJ73" s="1319"/>
      <c r="CK73" s="1319"/>
      <c r="CL73" s="1319"/>
      <c r="CM73" s="1319"/>
      <c r="CN73" s="1319">
        <v>53.9</v>
      </c>
      <c r="CO73" s="1319"/>
      <c r="CP73" s="1319"/>
      <c r="CQ73" s="1319"/>
      <c r="CR73" s="1319"/>
      <c r="CS73" s="1319"/>
      <c r="CT73" s="1319"/>
      <c r="CU73" s="1319"/>
      <c r="CV73" s="1319">
        <v>55.4</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617</v>
      </c>
      <c r="BC75" s="1321"/>
      <c r="BD75" s="1321"/>
      <c r="BE75" s="1321"/>
      <c r="BF75" s="1321"/>
      <c r="BG75" s="1321"/>
      <c r="BH75" s="1321"/>
      <c r="BI75" s="1321"/>
      <c r="BJ75" s="1321"/>
      <c r="BK75" s="1321"/>
      <c r="BL75" s="1321"/>
      <c r="BM75" s="1321"/>
      <c r="BN75" s="1321"/>
      <c r="BO75" s="1321"/>
      <c r="BP75" s="1319">
        <v>8</v>
      </c>
      <c r="BQ75" s="1319"/>
      <c r="BR75" s="1319"/>
      <c r="BS75" s="1319"/>
      <c r="BT75" s="1319"/>
      <c r="BU75" s="1319"/>
      <c r="BV75" s="1319"/>
      <c r="BW75" s="1319"/>
      <c r="BX75" s="1319">
        <v>6.8</v>
      </c>
      <c r="BY75" s="1319"/>
      <c r="BZ75" s="1319"/>
      <c r="CA75" s="1319"/>
      <c r="CB75" s="1319"/>
      <c r="CC75" s="1319"/>
      <c r="CD75" s="1319"/>
      <c r="CE75" s="1319"/>
      <c r="CF75" s="1319">
        <v>6</v>
      </c>
      <c r="CG75" s="1319"/>
      <c r="CH75" s="1319"/>
      <c r="CI75" s="1319"/>
      <c r="CJ75" s="1319"/>
      <c r="CK75" s="1319"/>
      <c r="CL75" s="1319"/>
      <c r="CM75" s="1319"/>
      <c r="CN75" s="1319">
        <v>5.8</v>
      </c>
      <c r="CO75" s="1319"/>
      <c r="CP75" s="1319"/>
      <c r="CQ75" s="1319"/>
      <c r="CR75" s="1319"/>
      <c r="CS75" s="1319"/>
      <c r="CT75" s="1319"/>
      <c r="CU75" s="1319"/>
      <c r="CV75" s="1319">
        <v>6.2</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614</v>
      </c>
      <c r="AO77" s="1318"/>
      <c r="AP77" s="1318"/>
      <c r="AQ77" s="1318"/>
      <c r="AR77" s="1318"/>
      <c r="AS77" s="1318"/>
      <c r="AT77" s="1318"/>
      <c r="AU77" s="1318"/>
      <c r="AV77" s="1318"/>
      <c r="AW77" s="1318"/>
      <c r="AX77" s="1318"/>
      <c r="AY77" s="1318"/>
      <c r="AZ77" s="1318"/>
      <c r="BA77" s="1318"/>
      <c r="BB77" s="1321" t="s">
        <v>612</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617</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Ci6/AwqYwhAAGC8jKjZLAFI2btfudtSyV22qMtBN+25MhlDUYsnDEFTnB8WzGd0KSrxTC6TuXSxpRiGNf2uiw==" saltValue="tWTTLnJ24MFdr206E6kH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42E7-681D-4269-A2B5-DB6FB7B2667E}">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hpAIDIJ8HglG7CPfyn5HIWOEYV2elmDIdn+MlgnoaQQOvSqXbHnkK75SGc4WMsy5WBwfNW+kq6fQ4rpijEqQ==" saltValue="sfu5hWEgKQGjjWz6pWAR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88C2-B62A-4628-9CD8-46EA4F4AE485}">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kt8Ws7FPFwYdp/JCtjC1syvyU5JD/1kpgVr32dgy2px0C6LS3OvzweOOlOWAFXd3JfVfQxmtcTDC/6Lr6odyQ==" saltValue="C8pAwgcKQXptdJtXZWTi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564</v>
      </c>
      <c r="G2" s="156"/>
      <c r="H2" s="157"/>
    </row>
    <row r="3" spans="1:8" x14ac:dyDescent="0.2">
      <c r="A3" s="153" t="s">
        <v>557</v>
      </c>
      <c r="B3" s="158"/>
      <c r="C3" s="159"/>
      <c r="D3" s="160">
        <v>47868</v>
      </c>
      <c r="E3" s="161"/>
      <c r="F3" s="162">
        <v>119685</v>
      </c>
      <c r="G3" s="163"/>
      <c r="H3" s="164"/>
    </row>
    <row r="4" spans="1:8" x14ac:dyDescent="0.2">
      <c r="A4" s="165"/>
      <c r="B4" s="166"/>
      <c r="C4" s="167"/>
      <c r="D4" s="168">
        <v>24690</v>
      </c>
      <c r="E4" s="169"/>
      <c r="F4" s="170">
        <v>68464</v>
      </c>
      <c r="G4" s="171"/>
      <c r="H4" s="172"/>
    </row>
    <row r="5" spans="1:8" x14ac:dyDescent="0.2">
      <c r="A5" s="153" t="s">
        <v>559</v>
      </c>
      <c r="B5" s="158"/>
      <c r="C5" s="159"/>
      <c r="D5" s="160">
        <v>82071</v>
      </c>
      <c r="E5" s="161"/>
      <c r="F5" s="162">
        <v>109920</v>
      </c>
      <c r="G5" s="163"/>
      <c r="H5" s="164"/>
    </row>
    <row r="6" spans="1:8" x14ac:dyDescent="0.2">
      <c r="A6" s="165"/>
      <c r="B6" s="166"/>
      <c r="C6" s="167"/>
      <c r="D6" s="168">
        <v>28867</v>
      </c>
      <c r="E6" s="169"/>
      <c r="F6" s="170">
        <v>62739</v>
      </c>
      <c r="G6" s="171"/>
      <c r="H6" s="172"/>
    </row>
    <row r="7" spans="1:8" x14ac:dyDescent="0.2">
      <c r="A7" s="153" t="s">
        <v>560</v>
      </c>
      <c r="B7" s="158"/>
      <c r="C7" s="159"/>
      <c r="D7" s="160">
        <v>106191</v>
      </c>
      <c r="E7" s="161"/>
      <c r="F7" s="162">
        <v>119882</v>
      </c>
      <c r="G7" s="163"/>
      <c r="H7" s="164"/>
    </row>
    <row r="8" spans="1:8" x14ac:dyDescent="0.2">
      <c r="A8" s="165"/>
      <c r="B8" s="166"/>
      <c r="C8" s="167"/>
      <c r="D8" s="168">
        <v>56213</v>
      </c>
      <c r="E8" s="169"/>
      <c r="F8" s="170">
        <v>66481</v>
      </c>
      <c r="G8" s="171"/>
      <c r="H8" s="172"/>
    </row>
    <row r="9" spans="1:8" x14ac:dyDescent="0.2">
      <c r="A9" s="153" t="s">
        <v>561</v>
      </c>
      <c r="B9" s="158"/>
      <c r="C9" s="159"/>
      <c r="D9" s="160">
        <v>122375</v>
      </c>
      <c r="E9" s="161"/>
      <c r="F9" s="162">
        <v>116162</v>
      </c>
      <c r="G9" s="163"/>
      <c r="H9" s="164"/>
    </row>
    <row r="10" spans="1:8" x14ac:dyDescent="0.2">
      <c r="A10" s="165"/>
      <c r="B10" s="166"/>
      <c r="C10" s="167"/>
      <c r="D10" s="168">
        <v>29823</v>
      </c>
      <c r="E10" s="169"/>
      <c r="F10" s="170">
        <v>61562</v>
      </c>
      <c r="G10" s="171"/>
      <c r="H10" s="172"/>
    </row>
    <row r="11" spans="1:8" x14ac:dyDescent="0.2">
      <c r="A11" s="153" t="s">
        <v>562</v>
      </c>
      <c r="B11" s="158"/>
      <c r="C11" s="159"/>
      <c r="D11" s="160">
        <v>107308</v>
      </c>
      <c r="E11" s="161"/>
      <c r="F11" s="162">
        <v>121449</v>
      </c>
      <c r="G11" s="163"/>
      <c r="H11" s="164"/>
    </row>
    <row r="12" spans="1:8" x14ac:dyDescent="0.2">
      <c r="A12" s="165"/>
      <c r="B12" s="166"/>
      <c r="C12" s="173"/>
      <c r="D12" s="168">
        <v>41636</v>
      </c>
      <c r="E12" s="169"/>
      <c r="F12" s="170">
        <v>62922</v>
      </c>
      <c r="G12" s="171"/>
      <c r="H12" s="172"/>
    </row>
    <row r="13" spans="1:8" x14ac:dyDescent="0.2">
      <c r="A13" s="153"/>
      <c r="B13" s="158"/>
      <c r="C13" s="174"/>
      <c r="D13" s="175">
        <v>93163</v>
      </c>
      <c r="E13" s="176"/>
      <c r="F13" s="177">
        <v>117420</v>
      </c>
      <c r="G13" s="178"/>
      <c r="H13" s="164"/>
    </row>
    <row r="14" spans="1:8" x14ac:dyDescent="0.2">
      <c r="A14" s="165"/>
      <c r="B14" s="166"/>
      <c r="C14" s="167"/>
      <c r="D14" s="168">
        <v>36246</v>
      </c>
      <c r="E14" s="169"/>
      <c r="F14" s="170">
        <v>64434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7.8</v>
      </c>
      <c r="C19" s="179">
        <f>ROUND(VALUE(SUBSTITUTE(実質収支比率等に係る経年分析!G$48,"▲","-")),2)</f>
        <v>10.28</v>
      </c>
      <c r="D19" s="179">
        <f>ROUND(VALUE(SUBSTITUTE(実質収支比率等に係る経年分析!H$48,"▲","-")),2)</f>
        <v>7.79</v>
      </c>
      <c r="E19" s="179">
        <f>ROUND(VALUE(SUBSTITUTE(実質収支比率等に係る経年分析!I$48,"▲","-")),2)</f>
        <v>7.43</v>
      </c>
      <c r="F19" s="179">
        <f>ROUND(VALUE(SUBSTITUTE(実質収支比率等に係る経年分析!J$48,"▲","-")),2)</f>
        <v>5.56</v>
      </c>
    </row>
    <row r="20" spans="1:11" x14ac:dyDescent="0.2">
      <c r="A20" s="179" t="s">
        <v>55</v>
      </c>
      <c r="B20" s="179">
        <f>ROUND(VALUE(SUBSTITUTE(実質収支比率等に係る経年分析!F$47,"▲","-")),2)</f>
        <v>59.24</v>
      </c>
      <c r="C20" s="179">
        <f>ROUND(VALUE(SUBSTITUTE(実質収支比率等に係る経年分析!G$47,"▲","-")),2)</f>
        <v>57.1</v>
      </c>
      <c r="D20" s="179">
        <f>ROUND(VALUE(SUBSTITUTE(実質収支比率等に係る経年分析!H$47,"▲","-")),2)</f>
        <v>58.28</v>
      </c>
      <c r="E20" s="179">
        <f>ROUND(VALUE(SUBSTITUTE(実質収支比率等に係る経年分析!I$47,"▲","-")),2)</f>
        <v>52.54</v>
      </c>
      <c r="F20" s="179">
        <f>ROUND(VALUE(SUBSTITUTE(実質収支比率等に係る経年分析!J$47,"▲","-")),2)</f>
        <v>48.55</v>
      </c>
    </row>
    <row r="21" spans="1:11" x14ac:dyDescent="0.2">
      <c r="A21" s="179" t="s">
        <v>56</v>
      </c>
      <c r="B21" s="179">
        <f>IF(ISNUMBER(VALUE(SUBSTITUTE(実質収支比率等に係る経年分析!F$49,"▲","-"))),ROUND(VALUE(SUBSTITUTE(実質収支比率等に係る経年分析!F$49,"▲","-")),2),NA())</f>
        <v>-5.84</v>
      </c>
      <c r="C21" s="179">
        <f>IF(ISNUMBER(VALUE(SUBSTITUTE(実質収支比率等に係る経年分析!G$49,"▲","-"))),ROUND(VALUE(SUBSTITUTE(実質収支比率等に係る経年分析!G$49,"▲","-")),2),NA())</f>
        <v>2.91</v>
      </c>
      <c r="D21" s="179">
        <f>IF(ISNUMBER(VALUE(SUBSTITUTE(実質収支比率等に係る経年分析!H$49,"▲","-"))),ROUND(VALUE(SUBSTITUTE(実質収支比率等に係る経年分析!H$49,"▲","-")),2),NA())</f>
        <v>-2.0499999999999998</v>
      </c>
      <c r="E21" s="179">
        <f>IF(ISNUMBER(VALUE(SUBSTITUTE(実質収支比率等に係る経年分析!I$49,"▲","-"))),ROUND(VALUE(SUBSTITUTE(実質収支比率等に係る経年分析!I$49,"▲","-")),2),NA())</f>
        <v>-6.83</v>
      </c>
      <c r="F21" s="179">
        <f>IF(ISNUMBER(VALUE(SUBSTITUTE(実質収支比率等に係る経年分析!J$49,"▲","-"))),ROUND(VALUE(SUBSTITUTE(実質収支比率等に係る経年分析!J$49,"▲","-")),2),NA())</f>
        <v>-6.18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1.84</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2.4500000000000002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5.55</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8.0399999999999991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341</v>
      </c>
      <c r="E42" s="181"/>
      <c r="F42" s="181"/>
      <c r="G42" s="181">
        <f>'実質公債費比率（分子）の構造'!L$52</f>
        <v>337</v>
      </c>
      <c r="H42" s="181"/>
      <c r="I42" s="181"/>
      <c r="J42" s="181">
        <f>'実質公債費比率（分子）の構造'!M$52</f>
        <v>341</v>
      </c>
      <c r="K42" s="181"/>
      <c r="L42" s="181"/>
      <c r="M42" s="181">
        <f>'実質公債費比率（分子）の構造'!N$52</f>
        <v>333</v>
      </c>
      <c r="N42" s="181"/>
      <c r="O42" s="181"/>
      <c r="P42" s="181">
        <f>'実質公債費比率（分子）の構造'!O$52</f>
        <v>316</v>
      </c>
    </row>
    <row r="43" spans="1:16" x14ac:dyDescent="0.2">
      <c r="A43" s="181" t="s">
        <v>18</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55</v>
      </c>
      <c r="C45" s="181"/>
      <c r="D45" s="181"/>
      <c r="E45" s="181">
        <f>'実質公債費比率（分子）の構造'!L$49</f>
        <v>47</v>
      </c>
      <c r="F45" s="181"/>
      <c r="G45" s="181"/>
      <c r="H45" s="181">
        <f>'実質公債費比率（分子）の構造'!M$49</f>
        <v>45</v>
      </c>
      <c r="I45" s="181"/>
      <c r="J45" s="181"/>
      <c r="K45" s="181">
        <f>'実質公債費比率（分子）の構造'!N$49</f>
        <v>53</v>
      </c>
      <c r="L45" s="181"/>
      <c r="M45" s="181"/>
      <c r="N45" s="181">
        <f>'実質公債費比率（分子）の構造'!O$49</f>
        <v>51</v>
      </c>
      <c r="O45" s="181"/>
      <c r="P45" s="181"/>
    </row>
    <row r="46" spans="1:16" x14ac:dyDescent="0.2">
      <c r="A46" s="181" t="s">
        <v>66</v>
      </c>
      <c r="B46" s="181">
        <f>'実質公債費比率（分子）の構造'!K$48</f>
        <v>88</v>
      </c>
      <c r="C46" s="181"/>
      <c r="D46" s="181"/>
      <c r="E46" s="181">
        <f>'実質公債費比率（分子）の構造'!L$48</f>
        <v>82</v>
      </c>
      <c r="F46" s="181"/>
      <c r="G46" s="181"/>
      <c r="H46" s="181">
        <f>'実質公債費比率（分子）の構造'!M$48</f>
        <v>76</v>
      </c>
      <c r="I46" s="181"/>
      <c r="J46" s="181"/>
      <c r="K46" s="181">
        <f>'実質公債費比率（分子）の構造'!N$48</f>
        <v>82</v>
      </c>
      <c r="L46" s="181"/>
      <c r="M46" s="181"/>
      <c r="N46" s="181">
        <f>'実質公債費比率（分子）の構造'!O$48</f>
        <v>85</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339</v>
      </c>
      <c r="C49" s="181"/>
      <c r="D49" s="181"/>
      <c r="E49" s="181">
        <f>'実質公債費比率（分子）の構造'!L$45</f>
        <v>318</v>
      </c>
      <c r="F49" s="181"/>
      <c r="G49" s="181"/>
      <c r="H49" s="181">
        <f>'実質公債費比率（分子）の構造'!M$45</f>
        <v>330</v>
      </c>
      <c r="I49" s="181"/>
      <c r="J49" s="181"/>
      <c r="K49" s="181">
        <f>'実質公債費比率（分子）の構造'!N$45</f>
        <v>330</v>
      </c>
      <c r="L49" s="181"/>
      <c r="M49" s="181"/>
      <c r="N49" s="181">
        <f>'実質公債費比率（分子）の構造'!O$45</f>
        <v>315</v>
      </c>
      <c r="O49" s="181"/>
      <c r="P49" s="181"/>
    </row>
    <row r="50" spans="1:16" x14ac:dyDescent="0.2">
      <c r="A50" s="181" t="s">
        <v>70</v>
      </c>
      <c r="B50" s="181" t="e">
        <f>NA()</f>
        <v>#N/A</v>
      </c>
      <c r="C50" s="181">
        <f>IF(ISNUMBER('実質公債費比率（分子）の構造'!K$53),'実質公債費比率（分子）の構造'!K$53,NA())</f>
        <v>141</v>
      </c>
      <c r="D50" s="181" t="e">
        <f>NA()</f>
        <v>#N/A</v>
      </c>
      <c r="E50" s="181" t="e">
        <f>NA()</f>
        <v>#N/A</v>
      </c>
      <c r="F50" s="181">
        <f>IF(ISNUMBER('実質公債費比率（分子）の構造'!L$53),'実質公債費比率（分子）の構造'!L$53,NA())</f>
        <v>110</v>
      </c>
      <c r="G50" s="181" t="e">
        <f>NA()</f>
        <v>#N/A</v>
      </c>
      <c r="H50" s="181" t="e">
        <f>NA()</f>
        <v>#N/A</v>
      </c>
      <c r="I50" s="181">
        <f>IF(ISNUMBER('実質公債費比率（分子）の構造'!M$53),'実質公債費比率（分子）の構造'!M$53,NA())</f>
        <v>110</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135</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3533</v>
      </c>
      <c r="E56" s="180"/>
      <c r="F56" s="180"/>
      <c r="G56" s="180">
        <f>'将来負担比率（分子）の構造'!J$52</f>
        <v>3472</v>
      </c>
      <c r="H56" s="180"/>
      <c r="I56" s="180"/>
      <c r="J56" s="180">
        <f>'将来負担比率（分子）の構造'!K$52</f>
        <v>3438</v>
      </c>
      <c r="K56" s="180"/>
      <c r="L56" s="180"/>
      <c r="M56" s="180">
        <f>'将来負担比率（分子）の構造'!L$52</f>
        <v>3361</v>
      </c>
      <c r="N56" s="180"/>
      <c r="O56" s="180"/>
      <c r="P56" s="180">
        <f>'将来負担比率（分子）の構造'!M$52</f>
        <v>3271</v>
      </c>
    </row>
    <row r="57" spans="1:16" x14ac:dyDescent="0.2">
      <c r="A57" s="180" t="s">
        <v>42</v>
      </c>
      <c r="B57" s="180"/>
      <c r="C57" s="180"/>
      <c r="D57" s="180">
        <f>'将来負担比率（分子）の構造'!I$51</f>
        <v>51</v>
      </c>
      <c r="E57" s="180"/>
      <c r="F57" s="180"/>
      <c r="G57" s="180">
        <f>'将来負担比率（分子）の構造'!J$51</f>
        <v>45</v>
      </c>
      <c r="H57" s="180"/>
      <c r="I57" s="180"/>
      <c r="J57" s="180">
        <f>'将来負担比率（分子）の構造'!K$51</f>
        <v>41</v>
      </c>
      <c r="K57" s="180"/>
      <c r="L57" s="180"/>
      <c r="M57" s="180">
        <f>'将来負担比率（分子）の構造'!L$51</f>
        <v>33</v>
      </c>
      <c r="N57" s="180"/>
      <c r="O57" s="180"/>
      <c r="P57" s="180">
        <f>'将来負担比率（分子）の構造'!M$51</f>
        <v>26</v>
      </c>
    </row>
    <row r="58" spans="1:16" x14ac:dyDescent="0.2">
      <c r="A58" s="180" t="s">
        <v>41</v>
      </c>
      <c r="B58" s="180"/>
      <c r="C58" s="180"/>
      <c r="D58" s="180">
        <f>'将来負担比率（分子）の構造'!I$50</f>
        <v>1613</v>
      </c>
      <c r="E58" s="180"/>
      <c r="F58" s="180"/>
      <c r="G58" s="180">
        <f>'将来負担比率（分子）の構造'!J$50</f>
        <v>1571</v>
      </c>
      <c r="H58" s="180"/>
      <c r="I58" s="180"/>
      <c r="J58" s="180">
        <f>'将来負担比率（分子）の構造'!K$50</f>
        <v>1557</v>
      </c>
      <c r="K58" s="180"/>
      <c r="L58" s="180"/>
      <c r="M58" s="180">
        <f>'将来負担比率（分子）の構造'!L$50</f>
        <v>1454</v>
      </c>
      <c r="N58" s="180"/>
      <c r="O58" s="180"/>
      <c r="P58" s="180">
        <f>'将来負担比率（分子）の構造'!M$50</f>
        <v>1430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34</v>
      </c>
      <c r="L59" s="180"/>
      <c r="M59" s="180"/>
      <c r="N59" s="180">
        <f>'将来負担比率（分子）の構造'!M$49</f>
        <v>42</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703</v>
      </c>
      <c r="C62" s="180"/>
      <c r="D62" s="180"/>
      <c r="E62" s="180">
        <f>'将来負担比率（分子）の構造'!J$45</f>
        <v>659</v>
      </c>
      <c r="F62" s="180"/>
      <c r="G62" s="180"/>
      <c r="H62" s="180">
        <f>'将来負担比率（分子）の構造'!K$45</f>
        <v>663</v>
      </c>
      <c r="I62" s="180"/>
      <c r="J62" s="180"/>
      <c r="K62" s="180">
        <f>'将来負担比率（分子）の構造'!L$45</f>
        <v>622</v>
      </c>
      <c r="L62" s="180"/>
      <c r="M62" s="180"/>
      <c r="N62" s="180">
        <f>'将来負担比率（分子）の構造'!M$45</f>
        <v>643</v>
      </c>
      <c r="O62" s="180"/>
      <c r="P62" s="180"/>
    </row>
    <row r="63" spans="1:16" x14ac:dyDescent="0.2">
      <c r="A63" s="180" t="s">
        <v>34</v>
      </c>
      <c r="B63" s="180">
        <f>'将来負担比率（分子）の構造'!I$44</f>
        <v>671</v>
      </c>
      <c r="C63" s="180"/>
      <c r="D63" s="180"/>
      <c r="E63" s="180">
        <f>'将来負担比率（分子）の構造'!J$44</f>
        <v>650</v>
      </c>
      <c r="F63" s="180"/>
      <c r="G63" s="180"/>
      <c r="H63" s="180">
        <f>'将来負担比率（分子）の構造'!K$44</f>
        <v>692</v>
      </c>
      <c r="I63" s="180"/>
      <c r="J63" s="180"/>
      <c r="K63" s="180">
        <f>'将来負担比率（分子）の構造'!L$44</f>
        <v>649</v>
      </c>
      <c r="L63" s="180"/>
      <c r="M63" s="180"/>
      <c r="N63" s="180">
        <f>'将来負担比率（分子）の構造'!M$44</f>
        <v>600</v>
      </c>
      <c r="O63" s="180"/>
      <c r="P63" s="180"/>
    </row>
    <row r="64" spans="1:16" x14ac:dyDescent="0.2">
      <c r="A64" s="180" t="s">
        <v>33</v>
      </c>
      <c r="B64" s="180">
        <f>'将来負担比率（分子）の構造'!I$43</f>
        <v>1549</v>
      </c>
      <c r="C64" s="180"/>
      <c r="D64" s="180"/>
      <c r="E64" s="180">
        <f>'将来負担比率（分子）の構造'!J$43</f>
        <v>1551</v>
      </c>
      <c r="F64" s="180"/>
      <c r="G64" s="180"/>
      <c r="H64" s="180">
        <f>'将来負担比率（分子）の構造'!K$43</f>
        <v>1420</v>
      </c>
      <c r="I64" s="180"/>
      <c r="J64" s="180"/>
      <c r="K64" s="180">
        <f>'将来負担比率（分子）の構造'!L$43</f>
        <v>1296</v>
      </c>
      <c r="L64" s="180"/>
      <c r="M64" s="180"/>
      <c r="N64" s="180">
        <f>'将来負担比率（分子）の構造'!M$43</f>
        <v>1216</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3149</v>
      </c>
      <c r="C66" s="180"/>
      <c r="D66" s="180"/>
      <c r="E66" s="180">
        <f>'将来負担比率（分子）の構造'!J$41</f>
        <v>3089</v>
      </c>
      <c r="F66" s="180"/>
      <c r="G66" s="180"/>
      <c r="H66" s="180">
        <f>'将来負担比率（分子）の構造'!K$41</f>
        <v>3260</v>
      </c>
      <c r="I66" s="180"/>
      <c r="J66" s="180"/>
      <c r="K66" s="180">
        <f>'将来負担比率（分子）の構造'!L$41</f>
        <v>3314</v>
      </c>
      <c r="L66" s="180"/>
      <c r="M66" s="180"/>
      <c r="N66" s="180">
        <f>'将来負担比率（分子）の構造'!M$41</f>
        <v>3323</v>
      </c>
      <c r="O66" s="180"/>
      <c r="P66" s="180"/>
    </row>
    <row r="67" spans="1:16" x14ac:dyDescent="0.2">
      <c r="A67" s="180" t="s">
        <v>74</v>
      </c>
      <c r="B67" s="180" t="e">
        <f>NA()</f>
        <v>#N/A</v>
      </c>
      <c r="C67" s="180">
        <f>IF(ISNUMBER('将来負担比率（分子）の構造'!I$53), IF('将来負担比率（分子）の構造'!I$53 &lt; 0, 0, '将来負担比率（分子）の構造'!I$53), NA())</f>
        <v>875</v>
      </c>
      <c r="D67" s="180" t="e">
        <f>NA()</f>
        <v>#N/A</v>
      </c>
      <c r="E67" s="180" t="e">
        <f>NA()</f>
        <v>#N/A</v>
      </c>
      <c r="F67" s="180">
        <f>IF(ISNUMBER('将来負担比率（分子）の構造'!J$53), IF('将来負担比率（分子）の構造'!J$53 &lt; 0, 0, '将来負担比率（分子）の構造'!J$53), NA())</f>
        <v>862</v>
      </c>
      <c r="G67" s="180" t="e">
        <f>NA()</f>
        <v>#N/A</v>
      </c>
      <c r="H67" s="180" t="e">
        <f>NA()</f>
        <v>#N/A</v>
      </c>
      <c r="I67" s="180">
        <f>IF(ISNUMBER('将来負担比率（分子）の構造'!K$53), IF('将来負担比率（分子）の構造'!K$53 &lt; 0, 0, '将来負担比率（分子）の構造'!K$53), NA())</f>
        <v>999</v>
      </c>
      <c r="J67" s="180" t="e">
        <f>NA()</f>
        <v>#N/A</v>
      </c>
      <c r="K67" s="180" t="e">
        <f>NA()</f>
        <v>#N/A</v>
      </c>
      <c r="L67" s="180">
        <f>IF(ISNUMBER('将来負担比率（分子）の構造'!L$53), IF('将来負担比率（分子）の構造'!L$53 &lt; 0, 0, '将来負担比率（分子）の構造'!L$53), NA())</f>
        <v>1067</v>
      </c>
      <c r="M67" s="180" t="e">
        <f>NA()</f>
        <v>#N/A</v>
      </c>
      <c r="N67" s="180" t="e">
        <f>NA()</f>
        <v>#N/A</v>
      </c>
      <c r="O67" s="180">
        <f>IF(ISNUMBER('将来負担比率（分子）の構造'!M$53), IF('将来負担比率（分子）の構造'!M$53 &lt; 0, 0, '将来負担比率（分子）の構造'!M$53), NA())</f>
        <v>1098</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1356</v>
      </c>
      <c r="C72" s="184">
        <f>基金残高に係る経年分析!G55</f>
        <v>1209</v>
      </c>
      <c r="D72" s="184">
        <f>基金残高に係る経年分析!H55</f>
        <v>1111</v>
      </c>
    </row>
    <row r="73" spans="1:16" x14ac:dyDescent="0.2">
      <c r="A73" s="183" t="s">
        <v>77</v>
      </c>
      <c r="B73" s="184">
        <f>基金残高に係る経年分析!F56</f>
        <v>62</v>
      </c>
      <c r="C73" s="184">
        <f>基金残高に係る経年分析!G56</f>
        <v>62</v>
      </c>
      <c r="D73" s="184">
        <f>基金残高に係る経年分析!H56</f>
        <v>62</v>
      </c>
    </row>
    <row r="74" spans="1:16" x14ac:dyDescent="0.2">
      <c r="A74" s="183" t="s">
        <v>78</v>
      </c>
      <c r="B74" s="184">
        <f>基金残高に係る経年分析!F57</f>
        <v>187</v>
      </c>
      <c r="C74" s="184">
        <f>基金残高に係る経年分析!G57</f>
        <v>173</v>
      </c>
      <c r="D74" s="184">
        <f>基金残高に係る経年分析!H57</f>
        <v>165</v>
      </c>
    </row>
  </sheetData>
  <sheetProtection algorithmName="SHA-512" hashValue="3meFP8NrkhbowXydzx4FWfJjCTOtyDnHziriCe8gBNs+xRBZ7VNC/RBiGvSxHlU1H5vMeBFtNMWCEHq8hdNv0w==" saltValue="JiLGNt+EbWP4IbpkJYjW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616629</v>
      </c>
      <c r="S5" s="727"/>
      <c r="T5" s="727"/>
      <c r="U5" s="727"/>
      <c r="V5" s="727"/>
      <c r="W5" s="727"/>
      <c r="X5" s="727"/>
      <c r="Y5" s="773"/>
      <c r="Z5" s="791">
        <v>15</v>
      </c>
      <c r="AA5" s="791"/>
      <c r="AB5" s="791"/>
      <c r="AC5" s="791"/>
      <c r="AD5" s="792">
        <v>616629</v>
      </c>
      <c r="AE5" s="792"/>
      <c r="AF5" s="792"/>
      <c r="AG5" s="792"/>
      <c r="AH5" s="792"/>
      <c r="AI5" s="792"/>
      <c r="AJ5" s="792"/>
      <c r="AK5" s="792"/>
      <c r="AL5" s="774">
        <v>28.2</v>
      </c>
      <c r="AM5" s="743"/>
      <c r="AN5" s="743"/>
      <c r="AO5" s="775"/>
      <c r="AP5" s="760" t="s">
        <v>225</v>
      </c>
      <c r="AQ5" s="761"/>
      <c r="AR5" s="761"/>
      <c r="AS5" s="761"/>
      <c r="AT5" s="761"/>
      <c r="AU5" s="761"/>
      <c r="AV5" s="761"/>
      <c r="AW5" s="761"/>
      <c r="AX5" s="761"/>
      <c r="AY5" s="761"/>
      <c r="AZ5" s="761"/>
      <c r="BA5" s="761"/>
      <c r="BB5" s="761"/>
      <c r="BC5" s="761"/>
      <c r="BD5" s="761"/>
      <c r="BE5" s="761"/>
      <c r="BF5" s="762"/>
      <c r="BG5" s="661">
        <v>616629</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21766</v>
      </c>
      <c r="S6" s="664"/>
      <c r="T6" s="664"/>
      <c r="U6" s="664"/>
      <c r="V6" s="664"/>
      <c r="W6" s="664"/>
      <c r="X6" s="664"/>
      <c r="Y6" s="665"/>
      <c r="Z6" s="723">
        <v>0.5</v>
      </c>
      <c r="AA6" s="723"/>
      <c r="AB6" s="723"/>
      <c r="AC6" s="723"/>
      <c r="AD6" s="724">
        <v>21766</v>
      </c>
      <c r="AE6" s="724"/>
      <c r="AF6" s="724"/>
      <c r="AG6" s="724"/>
      <c r="AH6" s="724"/>
      <c r="AI6" s="724"/>
      <c r="AJ6" s="724"/>
      <c r="AK6" s="724"/>
      <c r="AL6" s="666">
        <v>1</v>
      </c>
      <c r="AM6" s="667"/>
      <c r="AN6" s="667"/>
      <c r="AO6" s="725"/>
      <c r="AP6" s="658" t="s">
        <v>231</v>
      </c>
      <c r="AQ6" s="659"/>
      <c r="AR6" s="659"/>
      <c r="AS6" s="659"/>
      <c r="AT6" s="659"/>
      <c r="AU6" s="659"/>
      <c r="AV6" s="659"/>
      <c r="AW6" s="659"/>
      <c r="AX6" s="659"/>
      <c r="AY6" s="659"/>
      <c r="AZ6" s="659"/>
      <c r="BA6" s="659"/>
      <c r="BB6" s="659"/>
      <c r="BC6" s="659"/>
      <c r="BD6" s="659"/>
      <c r="BE6" s="659"/>
      <c r="BF6" s="660"/>
      <c r="BG6" s="661">
        <v>616629</v>
      </c>
      <c r="BH6" s="664"/>
      <c r="BI6" s="664"/>
      <c r="BJ6" s="664"/>
      <c r="BK6" s="664"/>
      <c r="BL6" s="664"/>
      <c r="BM6" s="664"/>
      <c r="BN6" s="665"/>
      <c r="BO6" s="723">
        <v>100</v>
      </c>
      <c r="BP6" s="723"/>
      <c r="BQ6" s="723"/>
      <c r="BR6" s="723"/>
      <c r="BS6" s="724" t="s">
        <v>226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67291</v>
      </c>
      <c r="CS6" s="664"/>
      <c r="CT6" s="664"/>
      <c r="CU6" s="664"/>
      <c r="CV6" s="664"/>
      <c r="CW6" s="664"/>
      <c r="CX6" s="664"/>
      <c r="CY6" s="665"/>
      <c r="CZ6" s="774">
        <v>1.7</v>
      </c>
      <c r="DA6" s="743"/>
      <c r="DB6" s="743"/>
      <c r="DC6" s="777"/>
      <c r="DD6" s="669" t="s">
        <v>226</v>
      </c>
      <c r="DE6" s="664"/>
      <c r="DF6" s="664"/>
      <c r="DG6" s="664"/>
      <c r="DH6" s="664"/>
      <c r="DI6" s="664"/>
      <c r="DJ6" s="664"/>
      <c r="DK6" s="664"/>
      <c r="DL6" s="664"/>
      <c r="DM6" s="664"/>
      <c r="DN6" s="664"/>
      <c r="DO6" s="664"/>
      <c r="DP6" s="665"/>
      <c r="DQ6" s="669">
        <v>67291</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2573</v>
      </c>
      <c r="S7" s="664"/>
      <c r="T7" s="664"/>
      <c r="U7" s="664"/>
      <c r="V7" s="664"/>
      <c r="W7" s="664"/>
      <c r="X7" s="664"/>
      <c r="Y7" s="665"/>
      <c r="Z7" s="723">
        <v>0.1</v>
      </c>
      <c r="AA7" s="723"/>
      <c r="AB7" s="723"/>
      <c r="AC7" s="723"/>
      <c r="AD7" s="724">
        <v>2573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312342</v>
      </c>
      <c r="BH7" s="664"/>
      <c r="BI7" s="664"/>
      <c r="BJ7" s="664"/>
      <c r="BK7" s="664"/>
      <c r="BL7" s="664"/>
      <c r="BM7" s="664"/>
      <c r="BN7" s="665"/>
      <c r="BO7" s="723">
        <v>50.7</v>
      </c>
      <c r="BP7" s="723"/>
      <c r="BQ7" s="723"/>
      <c r="BR7" s="723"/>
      <c r="BS7" s="724" t="s">
        <v>182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752836</v>
      </c>
      <c r="CS7" s="664"/>
      <c r="CT7" s="664"/>
      <c r="CU7" s="664"/>
      <c r="CV7" s="664"/>
      <c r="CW7" s="664"/>
      <c r="CX7" s="664"/>
      <c r="CY7" s="665"/>
      <c r="CZ7" s="723">
        <v>19</v>
      </c>
      <c r="DA7" s="723"/>
      <c r="DB7" s="723"/>
      <c r="DC7" s="723"/>
      <c r="DD7" s="669">
        <v>39086</v>
      </c>
      <c r="DE7" s="664"/>
      <c r="DF7" s="664"/>
      <c r="DG7" s="664"/>
      <c r="DH7" s="664"/>
      <c r="DI7" s="664"/>
      <c r="DJ7" s="664"/>
      <c r="DK7" s="664"/>
      <c r="DL7" s="664"/>
      <c r="DM7" s="664"/>
      <c r="DN7" s="664"/>
      <c r="DO7" s="664"/>
      <c r="DP7" s="665"/>
      <c r="DQ7" s="669">
        <v>618813</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4516</v>
      </c>
      <c r="S8" s="664"/>
      <c r="T8" s="664"/>
      <c r="U8" s="664"/>
      <c r="V8" s="664"/>
      <c r="W8" s="664"/>
      <c r="X8" s="664"/>
      <c r="Y8" s="665"/>
      <c r="Z8" s="723">
        <v>0.1</v>
      </c>
      <c r="AA8" s="723"/>
      <c r="AB8" s="723"/>
      <c r="AC8" s="723"/>
      <c r="AD8" s="724">
        <v>4516</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12016</v>
      </c>
      <c r="BH8" s="664"/>
      <c r="BI8" s="664"/>
      <c r="BJ8" s="664"/>
      <c r="BK8" s="664"/>
      <c r="BL8" s="664"/>
      <c r="BM8" s="664"/>
      <c r="BN8" s="665"/>
      <c r="BO8" s="723">
        <v>1.9</v>
      </c>
      <c r="BP8" s="723"/>
      <c r="BQ8" s="723"/>
      <c r="BR8" s="723"/>
      <c r="BS8" s="669" t="s">
        <v>182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1052200</v>
      </c>
      <c r="CS8" s="664"/>
      <c r="CT8" s="664"/>
      <c r="CU8" s="664"/>
      <c r="CV8" s="664"/>
      <c r="CW8" s="664"/>
      <c r="CX8" s="664"/>
      <c r="CY8" s="665"/>
      <c r="CZ8" s="723">
        <v>26.5</v>
      </c>
      <c r="DA8" s="723"/>
      <c r="DB8" s="723"/>
      <c r="DC8" s="723"/>
      <c r="DD8" s="669" t="s">
        <v>182</v>
      </c>
      <c r="DE8" s="664"/>
      <c r="DF8" s="664"/>
      <c r="DG8" s="664"/>
      <c r="DH8" s="664"/>
      <c r="DI8" s="664"/>
      <c r="DJ8" s="664"/>
      <c r="DK8" s="664"/>
      <c r="DL8" s="664"/>
      <c r="DM8" s="664"/>
      <c r="DN8" s="664"/>
      <c r="DO8" s="664"/>
      <c r="DP8" s="665"/>
      <c r="DQ8" s="669">
        <v>636987</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3756</v>
      </c>
      <c r="S9" s="664"/>
      <c r="T9" s="664"/>
      <c r="U9" s="664"/>
      <c r="V9" s="664"/>
      <c r="W9" s="664"/>
      <c r="X9" s="664"/>
      <c r="Y9" s="665"/>
      <c r="Z9" s="723">
        <v>0.1</v>
      </c>
      <c r="AA9" s="723"/>
      <c r="AB9" s="723"/>
      <c r="AC9" s="723"/>
      <c r="AD9" s="724">
        <v>3756</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286971</v>
      </c>
      <c r="BH9" s="664"/>
      <c r="BI9" s="664"/>
      <c r="BJ9" s="664"/>
      <c r="BK9" s="664"/>
      <c r="BL9" s="664"/>
      <c r="BM9" s="664"/>
      <c r="BN9" s="665"/>
      <c r="BO9" s="723">
        <v>46.5</v>
      </c>
      <c r="BP9" s="723"/>
      <c r="BQ9" s="723"/>
      <c r="BR9" s="723"/>
      <c r="BS9" s="669" t="s">
        <v>133</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368012</v>
      </c>
      <c r="CS9" s="664"/>
      <c r="CT9" s="664"/>
      <c r="CU9" s="664"/>
      <c r="CV9" s="664"/>
      <c r="CW9" s="664"/>
      <c r="CX9" s="664"/>
      <c r="CY9" s="665"/>
      <c r="CZ9" s="723">
        <v>9.3000000000000007</v>
      </c>
      <c r="DA9" s="723"/>
      <c r="DB9" s="723"/>
      <c r="DC9" s="723"/>
      <c r="DD9" s="669">
        <v>5845</v>
      </c>
      <c r="DE9" s="664"/>
      <c r="DF9" s="664"/>
      <c r="DG9" s="664"/>
      <c r="DH9" s="664"/>
      <c r="DI9" s="664"/>
      <c r="DJ9" s="664"/>
      <c r="DK9" s="664"/>
      <c r="DL9" s="664"/>
      <c r="DM9" s="664"/>
      <c r="DN9" s="664"/>
      <c r="DO9" s="664"/>
      <c r="DP9" s="665"/>
      <c r="DQ9" s="669">
        <v>340126</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133</v>
      </c>
      <c r="S10" s="664"/>
      <c r="T10" s="664"/>
      <c r="U10" s="664"/>
      <c r="V10" s="664"/>
      <c r="W10" s="664"/>
      <c r="X10" s="664"/>
      <c r="Y10" s="665"/>
      <c r="Z10" s="723" t="s">
        <v>182</v>
      </c>
      <c r="AA10" s="723"/>
      <c r="AB10" s="723"/>
      <c r="AC10" s="723"/>
      <c r="AD10" s="724" t="s">
        <v>182</v>
      </c>
      <c r="AE10" s="724"/>
      <c r="AF10" s="724"/>
      <c r="AG10" s="724"/>
      <c r="AH10" s="724"/>
      <c r="AI10" s="724"/>
      <c r="AJ10" s="724"/>
      <c r="AK10" s="724"/>
      <c r="AL10" s="666" t="s">
        <v>182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9200</v>
      </c>
      <c r="BH10" s="664"/>
      <c r="BI10" s="664"/>
      <c r="BJ10" s="664"/>
      <c r="BK10" s="664"/>
      <c r="BL10" s="664"/>
      <c r="BM10" s="664"/>
      <c r="BN10" s="665"/>
      <c r="BO10" s="723">
        <v>1.5</v>
      </c>
      <c r="BP10" s="723"/>
      <c r="BQ10" s="723"/>
      <c r="BR10" s="723"/>
      <c r="BS10" s="669" t="s">
        <v>133</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226</v>
      </c>
      <c r="CS10" s="664"/>
      <c r="CT10" s="664"/>
      <c r="CU10" s="664"/>
      <c r="CV10" s="664"/>
      <c r="CW10" s="664"/>
      <c r="CX10" s="664"/>
      <c r="CY10" s="665"/>
      <c r="CZ10" s="723" t="s">
        <v>182</v>
      </c>
      <c r="DA10" s="723"/>
      <c r="DB10" s="723"/>
      <c r="DC10" s="723"/>
      <c r="DD10" s="669" t="s">
        <v>182</v>
      </c>
      <c r="DE10" s="664"/>
      <c r="DF10" s="664"/>
      <c r="DG10" s="664"/>
      <c r="DH10" s="664"/>
      <c r="DI10" s="664"/>
      <c r="DJ10" s="664"/>
      <c r="DK10" s="664"/>
      <c r="DL10" s="664"/>
      <c r="DM10" s="664"/>
      <c r="DN10" s="664"/>
      <c r="DO10" s="664"/>
      <c r="DP10" s="665"/>
      <c r="DQ10" s="669" t="s">
        <v>182</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226</v>
      </c>
      <c r="AA11" s="723"/>
      <c r="AB11" s="723"/>
      <c r="AC11" s="723"/>
      <c r="AD11" s="724" t="s">
        <v>182</v>
      </c>
      <c r="AE11" s="724"/>
      <c r="AF11" s="724"/>
      <c r="AG11" s="724"/>
      <c r="AH11" s="724"/>
      <c r="AI11" s="724"/>
      <c r="AJ11" s="724"/>
      <c r="AK11" s="724"/>
      <c r="AL11" s="666" t="s">
        <v>182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4155</v>
      </c>
      <c r="BH11" s="664"/>
      <c r="BI11" s="664"/>
      <c r="BJ11" s="664"/>
      <c r="BK11" s="664"/>
      <c r="BL11" s="664"/>
      <c r="BM11" s="664"/>
      <c r="BN11" s="665"/>
      <c r="BO11" s="723">
        <v>0.7</v>
      </c>
      <c r="BP11" s="723"/>
      <c r="BQ11" s="723"/>
      <c r="BR11" s="723"/>
      <c r="BS11" s="669" t="s">
        <v>226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392725</v>
      </c>
      <c r="CS11" s="664"/>
      <c r="CT11" s="664"/>
      <c r="CU11" s="664"/>
      <c r="CV11" s="664"/>
      <c r="CW11" s="664"/>
      <c r="CX11" s="664"/>
      <c r="CY11" s="665"/>
      <c r="CZ11" s="723">
        <v>9.9</v>
      </c>
      <c r="DA11" s="723"/>
      <c r="DB11" s="723"/>
      <c r="DC11" s="723"/>
      <c r="DD11" s="669">
        <v>303721</v>
      </c>
      <c r="DE11" s="664"/>
      <c r="DF11" s="664"/>
      <c r="DG11" s="664"/>
      <c r="DH11" s="664"/>
      <c r="DI11" s="664"/>
      <c r="DJ11" s="664"/>
      <c r="DK11" s="664"/>
      <c r="DL11" s="664"/>
      <c r="DM11" s="664"/>
      <c r="DN11" s="664"/>
      <c r="DO11" s="664"/>
      <c r="DP11" s="665"/>
      <c r="DQ11" s="669">
        <v>183917</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123677</v>
      </c>
      <c r="S12" s="664"/>
      <c r="T12" s="664"/>
      <c r="U12" s="664"/>
      <c r="V12" s="664"/>
      <c r="W12" s="664"/>
      <c r="X12" s="664"/>
      <c r="Y12" s="665"/>
      <c r="Z12" s="723">
        <v>3</v>
      </c>
      <c r="AA12" s="723"/>
      <c r="AB12" s="723"/>
      <c r="AC12" s="723"/>
      <c r="AD12" s="724">
        <v>123677</v>
      </c>
      <c r="AE12" s="724"/>
      <c r="AF12" s="724"/>
      <c r="AG12" s="724"/>
      <c r="AH12" s="724"/>
      <c r="AI12" s="724"/>
      <c r="AJ12" s="724"/>
      <c r="AK12" s="724"/>
      <c r="AL12" s="666">
        <v>5.7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251856</v>
      </c>
      <c r="BH12" s="664"/>
      <c r="BI12" s="664"/>
      <c r="BJ12" s="664"/>
      <c r="BK12" s="664"/>
      <c r="BL12" s="664"/>
      <c r="BM12" s="664"/>
      <c r="BN12" s="665"/>
      <c r="BO12" s="723">
        <v>40.799999999999997</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21142</v>
      </c>
      <c r="CS12" s="664"/>
      <c r="CT12" s="664"/>
      <c r="CU12" s="664"/>
      <c r="CV12" s="664"/>
      <c r="CW12" s="664"/>
      <c r="CX12" s="664"/>
      <c r="CY12" s="665"/>
      <c r="CZ12" s="723">
        <v>0.5</v>
      </c>
      <c r="DA12" s="723"/>
      <c r="DB12" s="723"/>
      <c r="DC12" s="723"/>
      <c r="DD12" s="669">
        <v>5705</v>
      </c>
      <c r="DE12" s="664"/>
      <c r="DF12" s="664"/>
      <c r="DG12" s="664"/>
      <c r="DH12" s="664"/>
      <c r="DI12" s="664"/>
      <c r="DJ12" s="664"/>
      <c r="DK12" s="664"/>
      <c r="DL12" s="664"/>
      <c r="DM12" s="664"/>
      <c r="DN12" s="664"/>
      <c r="DO12" s="664"/>
      <c r="DP12" s="665"/>
      <c r="DQ12" s="669">
        <v>16707</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t="s">
        <v>182</v>
      </c>
      <c r="S13" s="664"/>
      <c r="T13" s="664"/>
      <c r="U13" s="664"/>
      <c r="V13" s="664"/>
      <c r="W13" s="664"/>
      <c r="X13" s="664"/>
      <c r="Y13" s="665"/>
      <c r="Z13" s="723" t="s">
        <v>226</v>
      </c>
      <c r="AA13" s="723"/>
      <c r="AB13" s="723"/>
      <c r="AC13" s="723"/>
      <c r="AD13" s="724" t="s">
        <v>133</v>
      </c>
      <c r="AE13" s="724"/>
      <c r="AF13" s="724"/>
      <c r="AG13" s="724"/>
      <c r="AH13" s="724"/>
      <c r="AI13" s="724"/>
      <c r="AJ13" s="724"/>
      <c r="AK13" s="724"/>
      <c r="AL13" s="666" t="s">
        <v>226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250204</v>
      </c>
      <c r="BH13" s="664"/>
      <c r="BI13" s="664"/>
      <c r="BJ13" s="664"/>
      <c r="BK13" s="664"/>
      <c r="BL13" s="664"/>
      <c r="BM13" s="664"/>
      <c r="BN13" s="665"/>
      <c r="BO13" s="723">
        <v>40.6</v>
      </c>
      <c r="BP13" s="723"/>
      <c r="BQ13" s="723"/>
      <c r="BR13" s="723"/>
      <c r="BS13" s="669" t="s">
        <v>133</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401105</v>
      </c>
      <c r="CS13" s="664"/>
      <c r="CT13" s="664"/>
      <c r="CU13" s="664"/>
      <c r="CV13" s="664"/>
      <c r="CW13" s="664"/>
      <c r="CX13" s="664"/>
      <c r="CY13" s="665"/>
      <c r="CZ13" s="723">
        <v>10.1</v>
      </c>
      <c r="DA13" s="723"/>
      <c r="DB13" s="723"/>
      <c r="DC13" s="723"/>
      <c r="DD13" s="669">
        <v>277785</v>
      </c>
      <c r="DE13" s="664"/>
      <c r="DF13" s="664"/>
      <c r="DG13" s="664"/>
      <c r="DH13" s="664"/>
      <c r="DI13" s="664"/>
      <c r="DJ13" s="664"/>
      <c r="DK13" s="664"/>
      <c r="DL13" s="664"/>
      <c r="DM13" s="664"/>
      <c r="DN13" s="664"/>
      <c r="DO13" s="664"/>
      <c r="DP13" s="665"/>
      <c r="DQ13" s="669">
        <v>179196</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133</v>
      </c>
      <c r="AA14" s="723"/>
      <c r="AB14" s="723"/>
      <c r="AC14" s="723"/>
      <c r="AD14" s="724" t="s">
        <v>133</v>
      </c>
      <c r="AE14" s="724"/>
      <c r="AF14" s="724"/>
      <c r="AG14" s="724"/>
      <c r="AH14" s="724"/>
      <c r="AI14" s="724"/>
      <c r="AJ14" s="724"/>
      <c r="AK14" s="724"/>
      <c r="AL14" s="666" t="s">
        <v>133</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26202</v>
      </c>
      <c r="BH14" s="664"/>
      <c r="BI14" s="664"/>
      <c r="BJ14" s="664"/>
      <c r="BK14" s="664"/>
      <c r="BL14" s="664"/>
      <c r="BM14" s="664"/>
      <c r="BN14" s="665"/>
      <c r="BO14" s="723">
        <v>4.2</v>
      </c>
      <c r="BP14" s="723"/>
      <c r="BQ14" s="723"/>
      <c r="BR14" s="723"/>
      <c r="BS14" s="669" t="s">
        <v>226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278813</v>
      </c>
      <c r="CS14" s="664"/>
      <c r="CT14" s="664"/>
      <c r="CU14" s="664"/>
      <c r="CV14" s="664"/>
      <c r="CW14" s="664"/>
      <c r="CX14" s="664"/>
      <c r="CY14" s="665"/>
      <c r="CZ14" s="723">
        <v>7</v>
      </c>
      <c r="DA14" s="723"/>
      <c r="DB14" s="723"/>
      <c r="DC14" s="723"/>
      <c r="DD14" s="669">
        <v>106909</v>
      </c>
      <c r="DE14" s="664"/>
      <c r="DF14" s="664"/>
      <c r="DG14" s="664"/>
      <c r="DH14" s="664"/>
      <c r="DI14" s="664"/>
      <c r="DJ14" s="664"/>
      <c r="DK14" s="664"/>
      <c r="DL14" s="664"/>
      <c r="DM14" s="664"/>
      <c r="DN14" s="664"/>
      <c r="DO14" s="664"/>
      <c r="DP14" s="665"/>
      <c r="DQ14" s="669">
        <v>171929</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6717</v>
      </c>
      <c r="S15" s="664"/>
      <c r="T15" s="664"/>
      <c r="U15" s="664"/>
      <c r="V15" s="664"/>
      <c r="W15" s="664"/>
      <c r="X15" s="664"/>
      <c r="Y15" s="665"/>
      <c r="Z15" s="723">
        <v>0.2</v>
      </c>
      <c r="AA15" s="723"/>
      <c r="AB15" s="723"/>
      <c r="AC15" s="723"/>
      <c r="AD15" s="724">
        <v>6717</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26229</v>
      </c>
      <c r="BH15" s="664"/>
      <c r="BI15" s="664"/>
      <c r="BJ15" s="664"/>
      <c r="BK15" s="664"/>
      <c r="BL15" s="664"/>
      <c r="BM15" s="664"/>
      <c r="BN15" s="665"/>
      <c r="BO15" s="723">
        <v>4.3</v>
      </c>
      <c r="BP15" s="723"/>
      <c r="BQ15" s="723"/>
      <c r="BR15" s="723"/>
      <c r="BS15" s="669" t="s">
        <v>182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319437</v>
      </c>
      <c r="CS15" s="664"/>
      <c r="CT15" s="664"/>
      <c r="CU15" s="664"/>
      <c r="CV15" s="664"/>
      <c r="CW15" s="664"/>
      <c r="CX15" s="664"/>
      <c r="CY15" s="665"/>
      <c r="CZ15" s="723">
        <v>8</v>
      </c>
      <c r="DA15" s="723"/>
      <c r="DB15" s="723"/>
      <c r="DC15" s="723"/>
      <c r="DD15" s="669">
        <v>39578</v>
      </c>
      <c r="DE15" s="664"/>
      <c r="DF15" s="664"/>
      <c r="DG15" s="664"/>
      <c r="DH15" s="664"/>
      <c r="DI15" s="664"/>
      <c r="DJ15" s="664"/>
      <c r="DK15" s="664"/>
      <c r="DL15" s="664"/>
      <c r="DM15" s="664"/>
      <c r="DN15" s="664"/>
      <c r="DO15" s="664"/>
      <c r="DP15" s="665"/>
      <c r="DQ15" s="669">
        <v>263886</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182</v>
      </c>
      <c r="S16" s="664"/>
      <c r="T16" s="664"/>
      <c r="U16" s="664"/>
      <c r="V16" s="664"/>
      <c r="W16" s="664"/>
      <c r="X16" s="664"/>
      <c r="Y16" s="665"/>
      <c r="Z16" s="723" t="s">
        <v>182</v>
      </c>
      <c r="AA16" s="723"/>
      <c r="AB16" s="723"/>
      <c r="AC16" s="723"/>
      <c r="AD16" s="724" t="s">
        <v>226</v>
      </c>
      <c r="AE16" s="724"/>
      <c r="AF16" s="724"/>
      <c r="AG16" s="724"/>
      <c r="AH16" s="724"/>
      <c r="AI16" s="724"/>
      <c r="AJ16" s="724"/>
      <c r="AK16" s="724"/>
      <c r="AL16" s="666" t="s">
        <v>182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133</v>
      </c>
      <c r="BH16" s="664"/>
      <c r="BI16" s="664"/>
      <c r="BJ16" s="664"/>
      <c r="BK16" s="664"/>
      <c r="BL16" s="664"/>
      <c r="BM16" s="664"/>
      <c r="BN16" s="665"/>
      <c r="BO16" s="723" t="s">
        <v>182</v>
      </c>
      <c r="BP16" s="723"/>
      <c r="BQ16" s="723"/>
      <c r="BR16" s="723"/>
      <c r="BS16" s="669" t="s">
        <v>182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133</v>
      </c>
      <c r="CS16" s="664"/>
      <c r="CT16" s="664"/>
      <c r="CU16" s="664"/>
      <c r="CV16" s="664"/>
      <c r="CW16" s="664"/>
      <c r="CX16" s="664"/>
      <c r="CY16" s="665"/>
      <c r="CZ16" s="723" t="s">
        <v>182</v>
      </c>
      <c r="DA16" s="723"/>
      <c r="DB16" s="723"/>
      <c r="DC16" s="723"/>
      <c r="DD16" s="669" t="s">
        <v>133</v>
      </c>
      <c r="DE16" s="664"/>
      <c r="DF16" s="664"/>
      <c r="DG16" s="664"/>
      <c r="DH16" s="664"/>
      <c r="DI16" s="664"/>
      <c r="DJ16" s="664"/>
      <c r="DK16" s="664"/>
      <c r="DL16" s="664"/>
      <c r="DM16" s="664"/>
      <c r="DN16" s="664"/>
      <c r="DO16" s="664"/>
      <c r="DP16" s="665"/>
      <c r="DQ16" s="669" t="s">
        <v>182</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3291</v>
      </c>
      <c r="S17" s="664"/>
      <c r="T17" s="664"/>
      <c r="U17" s="664"/>
      <c r="V17" s="664"/>
      <c r="W17" s="664"/>
      <c r="X17" s="664"/>
      <c r="Y17" s="665"/>
      <c r="Z17" s="723">
        <v>0.1</v>
      </c>
      <c r="AA17" s="723"/>
      <c r="AB17" s="723"/>
      <c r="AC17" s="723"/>
      <c r="AD17" s="724">
        <v>3291</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182</v>
      </c>
      <c r="BP17" s="723"/>
      <c r="BQ17" s="723"/>
      <c r="BR17" s="723"/>
      <c r="BS17" s="669" t="s">
        <v>182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315355</v>
      </c>
      <c r="CS17" s="664"/>
      <c r="CT17" s="664"/>
      <c r="CU17" s="664"/>
      <c r="CV17" s="664"/>
      <c r="CW17" s="664"/>
      <c r="CX17" s="664"/>
      <c r="CY17" s="665"/>
      <c r="CZ17" s="723">
        <v>7.9</v>
      </c>
      <c r="DA17" s="723"/>
      <c r="DB17" s="723"/>
      <c r="DC17" s="723"/>
      <c r="DD17" s="669" t="s">
        <v>133</v>
      </c>
      <c r="DE17" s="664"/>
      <c r="DF17" s="664"/>
      <c r="DG17" s="664"/>
      <c r="DH17" s="664"/>
      <c r="DI17" s="664"/>
      <c r="DJ17" s="664"/>
      <c r="DK17" s="664"/>
      <c r="DL17" s="664"/>
      <c r="DM17" s="664"/>
      <c r="DN17" s="664"/>
      <c r="DO17" s="664"/>
      <c r="DP17" s="665"/>
      <c r="DQ17" s="669">
        <v>308221</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1555171</v>
      </c>
      <c r="S18" s="664"/>
      <c r="T18" s="664"/>
      <c r="U18" s="664"/>
      <c r="V18" s="664"/>
      <c r="W18" s="664"/>
      <c r="X18" s="664"/>
      <c r="Y18" s="665"/>
      <c r="Z18" s="723">
        <v>37.799999999999997</v>
      </c>
      <c r="AA18" s="723"/>
      <c r="AB18" s="723"/>
      <c r="AC18" s="723"/>
      <c r="AD18" s="724">
        <v>1402246</v>
      </c>
      <c r="AE18" s="724"/>
      <c r="AF18" s="724"/>
      <c r="AG18" s="724"/>
      <c r="AH18" s="724"/>
      <c r="AI18" s="724"/>
      <c r="AJ18" s="724"/>
      <c r="AK18" s="724"/>
      <c r="AL18" s="666">
        <v>64.2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133</v>
      </c>
      <c r="BH18" s="664"/>
      <c r="BI18" s="664"/>
      <c r="BJ18" s="664"/>
      <c r="BK18" s="664"/>
      <c r="BL18" s="664"/>
      <c r="BM18" s="664"/>
      <c r="BN18" s="665"/>
      <c r="BO18" s="723" t="s">
        <v>182</v>
      </c>
      <c r="BP18" s="723"/>
      <c r="BQ18" s="723"/>
      <c r="BR18" s="723"/>
      <c r="BS18" s="669" t="s">
        <v>133</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182</v>
      </c>
      <c r="DA18" s="723"/>
      <c r="DB18" s="723"/>
      <c r="DC18" s="723"/>
      <c r="DD18" s="669" t="s">
        <v>182</v>
      </c>
      <c r="DE18" s="664"/>
      <c r="DF18" s="664"/>
      <c r="DG18" s="664"/>
      <c r="DH18" s="664"/>
      <c r="DI18" s="664"/>
      <c r="DJ18" s="664"/>
      <c r="DK18" s="664"/>
      <c r="DL18" s="664"/>
      <c r="DM18" s="664"/>
      <c r="DN18" s="664"/>
      <c r="DO18" s="664"/>
      <c r="DP18" s="665"/>
      <c r="DQ18" s="669" t="s">
        <v>182</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1402246</v>
      </c>
      <c r="S19" s="664"/>
      <c r="T19" s="664"/>
      <c r="U19" s="664"/>
      <c r="V19" s="664"/>
      <c r="W19" s="664"/>
      <c r="X19" s="664"/>
      <c r="Y19" s="665"/>
      <c r="Z19" s="723">
        <v>34.1</v>
      </c>
      <c r="AA19" s="723"/>
      <c r="AB19" s="723"/>
      <c r="AC19" s="723"/>
      <c r="AD19" s="724">
        <v>1402246</v>
      </c>
      <c r="AE19" s="724"/>
      <c r="AF19" s="724"/>
      <c r="AG19" s="724"/>
      <c r="AH19" s="724"/>
      <c r="AI19" s="724"/>
      <c r="AJ19" s="724"/>
      <c r="AK19" s="724"/>
      <c r="AL19" s="666">
        <v>64.2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226</v>
      </c>
      <c r="BH19" s="664"/>
      <c r="BI19" s="664"/>
      <c r="BJ19" s="664"/>
      <c r="BK19" s="664"/>
      <c r="BL19" s="664"/>
      <c r="BM19" s="664"/>
      <c r="BN19" s="665"/>
      <c r="BO19" s="723" t="s">
        <v>182</v>
      </c>
      <c r="BP19" s="723"/>
      <c r="BQ19" s="723"/>
      <c r="BR19" s="723"/>
      <c r="BS19" s="669" t="s">
        <v>133</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182</v>
      </c>
      <c r="CS19" s="664"/>
      <c r="CT19" s="664"/>
      <c r="CU19" s="664"/>
      <c r="CV19" s="664"/>
      <c r="CW19" s="664"/>
      <c r="CX19" s="664"/>
      <c r="CY19" s="665"/>
      <c r="CZ19" s="723" t="s">
        <v>182</v>
      </c>
      <c r="DA19" s="723"/>
      <c r="DB19" s="723"/>
      <c r="DC19" s="723"/>
      <c r="DD19" s="669" t="s">
        <v>226</v>
      </c>
      <c r="DE19" s="664"/>
      <c r="DF19" s="664"/>
      <c r="DG19" s="664"/>
      <c r="DH19" s="664"/>
      <c r="DI19" s="664"/>
      <c r="DJ19" s="664"/>
      <c r="DK19" s="664"/>
      <c r="DL19" s="664"/>
      <c r="DM19" s="664"/>
      <c r="DN19" s="664"/>
      <c r="DO19" s="664"/>
      <c r="DP19" s="665"/>
      <c r="DQ19" s="669" t="s">
        <v>133</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152925</v>
      </c>
      <c r="S20" s="664"/>
      <c r="T20" s="664"/>
      <c r="U20" s="664"/>
      <c r="V20" s="664"/>
      <c r="W20" s="664"/>
      <c r="X20" s="664"/>
      <c r="Y20" s="665"/>
      <c r="Z20" s="723">
        <v>3.7</v>
      </c>
      <c r="AA20" s="723"/>
      <c r="AB20" s="723"/>
      <c r="AC20" s="723"/>
      <c r="AD20" s="724" t="s">
        <v>182</v>
      </c>
      <c r="AE20" s="724"/>
      <c r="AF20" s="724"/>
      <c r="AG20" s="724"/>
      <c r="AH20" s="724"/>
      <c r="AI20" s="724"/>
      <c r="AJ20" s="724"/>
      <c r="AK20" s="724"/>
      <c r="AL20" s="666" t="s">
        <v>182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182</v>
      </c>
      <c r="BH20" s="664"/>
      <c r="BI20" s="664"/>
      <c r="BJ20" s="664"/>
      <c r="BK20" s="664"/>
      <c r="BL20" s="664"/>
      <c r="BM20" s="664"/>
      <c r="BN20" s="665"/>
      <c r="BO20" s="723" t="s">
        <v>182</v>
      </c>
      <c r="BP20" s="723"/>
      <c r="BQ20" s="723"/>
      <c r="BR20" s="723"/>
      <c r="BS20" s="669" t="s">
        <v>226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3968916</v>
      </c>
      <c r="CS20" s="664"/>
      <c r="CT20" s="664"/>
      <c r="CU20" s="664"/>
      <c r="CV20" s="664"/>
      <c r="CW20" s="664"/>
      <c r="CX20" s="664"/>
      <c r="CY20" s="665"/>
      <c r="CZ20" s="723">
        <v>100</v>
      </c>
      <c r="DA20" s="723"/>
      <c r="DB20" s="723"/>
      <c r="DC20" s="723"/>
      <c r="DD20" s="669">
        <v>778629</v>
      </c>
      <c r="DE20" s="664"/>
      <c r="DF20" s="664"/>
      <c r="DG20" s="664"/>
      <c r="DH20" s="664"/>
      <c r="DI20" s="664"/>
      <c r="DJ20" s="664"/>
      <c r="DK20" s="664"/>
      <c r="DL20" s="664"/>
      <c r="DM20" s="664"/>
      <c r="DN20" s="664"/>
      <c r="DO20" s="664"/>
      <c r="DP20" s="665"/>
      <c r="DQ20" s="669">
        <v>2787073</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226</v>
      </c>
      <c r="S21" s="664"/>
      <c r="T21" s="664"/>
      <c r="U21" s="664"/>
      <c r="V21" s="664"/>
      <c r="W21" s="664"/>
      <c r="X21" s="664"/>
      <c r="Y21" s="665"/>
      <c r="Z21" s="723" t="s">
        <v>182</v>
      </c>
      <c r="AA21" s="723"/>
      <c r="AB21" s="723"/>
      <c r="AC21" s="723"/>
      <c r="AD21" s="724" t="s">
        <v>226</v>
      </c>
      <c r="AE21" s="724"/>
      <c r="AF21" s="724"/>
      <c r="AG21" s="724"/>
      <c r="AH21" s="724"/>
      <c r="AI21" s="724"/>
      <c r="AJ21" s="724"/>
      <c r="AK21" s="724"/>
      <c r="AL21" s="666" t="s">
        <v>133</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133</v>
      </c>
      <c r="BH21" s="664"/>
      <c r="BI21" s="664"/>
      <c r="BJ21" s="664"/>
      <c r="BK21" s="664"/>
      <c r="BL21" s="664"/>
      <c r="BM21" s="664"/>
      <c r="BN21" s="665"/>
      <c r="BO21" s="723" t="s">
        <v>182</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2338096</v>
      </c>
      <c r="S22" s="664"/>
      <c r="T22" s="664"/>
      <c r="U22" s="664"/>
      <c r="V22" s="664"/>
      <c r="W22" s="664"/>
      <c r="X22" s="664"/>
      <c r="Y22" s="665"/>
      <c r="Z22" s="723">
        <v>56.8</v>
      </c>
      <c r="AA22" s="723"/>
      <c r="AB22" s="723"/>
      <c r="AC22" s="723"/>
      <c r="AD22" s="724">
        <v>2185171</v>
      </c>
      <c r="AE22" s="724"/>
      <c r="AF22" s="724"/>
      <c r="AG22" s="724"/>
      <c r="AH22" s="724"/>
      <c r="AI22" s="724"/>
      <c r="AJ22" s="724"/>
      <c r="AK22" s="724"/>
      <c r="AL22" s="666">
        <v>100</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133</v>
      </c>
      <c r="BP22" s="723"/>
      <c r="BQ22" s="723"/>
      <c r="BR22" s="723"/>
      <c r="BS22" s="669" t="s">
        <v>226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t="s">
        <v>182</v>
      </c>
      <c r="S23" s="664"/>
      <c r="T23" s="664"/>
      <c r="U23" s="664"/>
      <c r="V23" s="664"/>
      <c r="W23" s="664"/>
      <c r="X23" s="664"/>
      <c r="Y23" s="665"/>
      <c r="Z23" s="723" t="s">
        <v>182</v>
      </c>
      <c r="AA23" s="723"/>
      <c r="AB23" s="723"/>
      <c r="AC23" s="723"/>
      <c r="AD23" s="724" t="s">
        <v>133</v>
      </c>
      <c r="AE23" s="724"/>
      <c r="AF23" s="724"/>
      <c r="AG23" s="724"/>
      <c r="AH23" s="724"/>
      <c r="AI23" s="724"/>
      <c r="AJ23" s="724"/>
      <c r="AK23" s="724"/>
      <c r="AL23" s="666" t="s">
        <v>226</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182</v>
      </c>
      <c r="BH23" s="664"/>
      <c r="BI23" s="664"/>
      <c r="BJ23" s="664"/>
      <c r="BK23" s="664"/>
      <c r="BL23" s="664"/>
      <c r="BM23" s="664"/>
      <c r="BN23" s="665"/>
      <c r="BO23" s="723" t="s">
        <v>226</v>
      </c>
      <c r="BP23" s="723"/>
      <c r="BQ23" s="723"/>
      <c r="BR23" s="723"/>
      <c r="BS23" s="669" t="s">
        <v>182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62199</v>
      </c>
      <c r="S24" s="664"/>
      <c r="T24" s="664"/>
      <c r="U24" s="664"/>
      <c r="V24" s="664"/>
      <c r="W24" s="664"/>
      <c r="X24" s="664"/>
      <c r="Y24" s="665"/>
      <c r="Z24" s="723">
        <v>1.5</v>
      </c>
      <c r="AA24" s="723"/>
      <c r="AB24" s="723"/>
      <c r="AC24" s="723"/>
      <c r="AD24" s="724" t="s">
        <v>182</v>
      </c>
      <c r="AE24" s="724"/>
      <c r="AF24" s="724"/>
      <c r="AG24" s="724"/>
      <c r="AH24" s="724"/>
      <c r="AI24" s="724"/>
      <c r="AJ24" s="724"/>
      <c r="AK24" s="724"/>
      <c r="AL24" s="666" t="s">
        <v>133</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133</v>
      </c>
      <c r="BH24" s="664"/>
      <c r="BI24" s="664"/>
      <c r="BJ24" s="664"/>
      <c r="BK24" s="664"/>
      <c r="BL24" s="664"/>
      <c r="BM24" s="664"/>
      <c r="BN24" s="665"/>
      <c r="BO24" s="723" t="s">
        <v>133</v>
      </c>
      <c r="BP24" s="723"/>
      <c r="BQ24" s="723"/>
      <c r="BR24" s="723"/>
      <c r="BS24" s="669" t="s">
        <v>226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1352656</v>
      </c>
      <c r="CS24" s="727"/>
      <c r="CT24" s="727"/>
      <c r="CU24" s="727"/>
      <c r="CV24" s="727"/>
      <c r="CW24" s="727"/>
      <c r="CX24" s="727"/>
      <c r="CY24" s="773"/>
      <c r="CZ24" s="774">
        <v>34.1</v>
      </c>
      <c r="DA24" s="743"/>
      <c r="DB24" s="743"/>
      <c r="DC24" s="777"/>
      <c r="DD24" s="772">
        <v>1054055</v>
      </c>
      <c r="DE24" s="727"/>
      <c r="DF24" s="727"/>
      <c r="DG24" s="727"/>
      <c r="DH24" s="727"/>
      <c r="DI24" s="727"/>
      <c r="DJ24" s="727"/>
      <c r="DK24" s="773"/>
      <c r="DL24" s="772">
        <v>1041631</v>
      </c>
      <c r="DM24" s="727"/>
      <c r="DN24" s="727"/>
      <c r="DO24" s="727"/>
      <c r="DP24" s="727"/>
      <c r="DQ24" s="727"/>
      <c r="DR24" s="727"/>
      <c r="DS24" s="727"/>
      <c r="DT24" s="727"/>
      <c r="DU24" s="727"/>
      <c r="DV24" s="773"/>
      <c r="DW24" s="774">
        <v>45.6</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36698</v>
      </c>
      <c r="S25" s="664"/>
      <c r="T25" s="664"/>
      <c r="U25" s="664"/>
      <c r="V25" s="664"/>
      <c r="W25" s="664"/>
      <c r="X25" s="664"/>
      <c r="Y25" s="665"/>
      <c r="Z25" s="723">
        <v>0.9</v>
      </c>
      <c r="AA25" s="723"/>
      <c r="AB25" s="723"/>
      <c r="AC25" s="723"/>
      <c r="AD25" s="724" t="s">
        <v>133</v>
      </c>
      <c r="AE25" s="724"/>
      <c r="AF25" s="724"/>
      <c r="AG25" s="724"/>
      <c r="AH25" s="724"/>
      <c r="AI25" s="724"/>
      <c r="AJ25" s="724"/>
      <c r="AK25" s="724"/>
      <c r="AL25" s="666" t="s">
        <v>182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182</v>
      </c>
      <c r="BH25" s="664"/>
      <c r="BI25" s="664"/>
      <c r="BJ25" s="664"/>
      <c r="BK25" s="664"/>
      <c r="BL25" s="664"/>
      <c r="BM25" s="664"/>
      <c r="BN25" s="665"/>
      <c r="BO25" s="723" t="s">
        <v>133</v>
      </c>
      <c r="BP25" s="723"/>
      <c r="BQ25" s="723"/>
      <c r="BR25" s="723"/>
      <c r="BS25" s="669" t="s">
        <v>182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638073</v>
      </c>
      <c r="CS25" s="662"/>
      <c r="CT25" s="662"/>
      <c r="CU25" s="662"/>
      <c r="CV25" s="662"/>
      <c r="CW25" s="662"/>
      <c r="CX25" s="662"/>
      <c r="CY25" s="663"/>
      <c r="CZ25" s="666">
        <v>16.100000000000001</v>
      </c>
      <c r="DA25" s="695"/>
      <c r="DB25" s="695"/>
      <c r="DC25" s="696"/>
      <c r="DD25" s="669">
        <v>616315</v>
      </c>
      <c r="DE25" s="662"/>
      <c r="DF25" s="662"/>
      <c r="DG25" s="662"/>
      <c r="DH25" s="662"/>
      <c r="DI25" s="662"/>
      <c r="DJ25" s="662"/>
      <c r="DK25" s="663"/>
      <c r="DL25" s="669">
        <v>603891</v>
      </c>
      <c r="DM25" s="662"/>
      <c r="DN25" s="662"/>
      <c r="DO25" s="662"/>
      <c r="DP25" s="662"/>
      <c r="DQ25" s="662"/>
      <c r="DR25" s="662"/>
      <c r="DS25" s="662"/>
      <c r="DT25" s="662"/>
      <c r="DU25" s="662"/>
      <c r="DV25" s="663"/>
      <c r="DW25" s="666">
        <v>26.4</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22647</v>
      </c>
      <c r="S26" s="664"/>
      <c r="T26" s="664"/>
      <c r="U26" s="664"/>
      <c r="V26" s="664"/>
      <c r="W26" s="664"/>
      <c r="X26" s="664"/>
      <c r="Y26" s="665"/>
      <c r="Z26" s="723">
        <v>0.6</v>
      </c>
      <c r="AA26" s="723"/>
      <c r="AB26" s="723"/>
      <c r="AC26" s="723"/>
      <c r="AD26" s="724" t="s">
        <v>182</v>
      </c>
      <c r="AE26" s="724"/>
      <c r="AF26" s="724"/>
      <c r="AG26" s="724"/>
      <c r="AH26" s="724"/>
      <c r="AI26" s="724"/>
      <c r="AJ26" s="724"/>
      <c r="AK26" s="724"/>
      <c r="AL26" s="666" t="s">
        <v>182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133</v>
      </c>
      <c r="BH26" s="664"/>
      <c r="BI26" s="664"/>
      <c r="BJ26" s="664"/>
      <c r="BK26" s="664"/>
      <c r="BL26" s="664"/>
      <c r="BM26" s="664"/>
      <c r="BN26" s="665"/>
      <c r="BO26" s="723" t="s">
        <v>182</v>
      </c>
      <c r="BP26" s="723"/>
      <c r="BQ26" s="723"/>
      <c r="BR26" s="723"/>
      <c r="BS26" s="669" t="s">
        <v>182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399084</v>
      </c>
      <c r="CS26" s="664"/>
      <c r="CT26" s="664"/>
      <c r="CU26" s="664"/>
      <c r="CV26" s="664"/>
      <c r="CW26" s="664"/>
      <c r="CX26" s="664"/>
      <c r="CY26" s="665"/>
      <c r="CZ26" s="666">
        <v>10.1</v>
      </c>
      <c r="DA26" s="695"/>
      <c r="DB26" s="695"/>
      <c r="DC26" s="696"/>
      <c r="DD26" s="669">
        <v>378495</v>
      </c>
      <c r="DE26" s="664"/>
      <c r="DF26" s="664"/>
      <c r="DG26" s="664"/>
      <c r="DH26" s="664"/>
      <c r="DI26" s="664"/>
      <c r="DJ26" s="664"/>
      <c r="DK26" s="665"/>
      <c r="DL26" s="669" t="s">
        <v>182</v>
      </c>
      <c r="DM26" s="664"/>
      <c r="DN26" s="664"/>
      <c r="DO26" s="664"/>
      <c r="DP26" s="664"/>
      <c r="DQ26" s="664"/>
      <c r="DR26" s="664"/>
      <c r="DS26" s="664"/>
      <c r="DT26" s="664"/>
      <c r="DU26" s="664"/>
      <c r="DV26" s="665"/>
      <c r="DW26" s="666" t="s">
        <v>133</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527782</v>
      </c>
      <c r="S27" s="664"/>
      <c r="T27" s="664"/>
      <c r="U27" s="664"/>
      <c r="V27" s="664"/>
      <c r="W27" s="664"/>
      <c r="X27" s="664"/>
      <c r="Y27" s="665"/>
      <c r="Z27" s="723">
        <v>12.8</v>
      </c>
      <c r="AA27" s="723"/>
      <c r="AB27" s="723"/>
      <c r="AC27" s="723"/>
      <c r="AD27" s="724" t="s">
        <v>226</v>
      </c>
      <c r="AE27" s="724"/>
      <c r="AF27" s="724"/>
      <c r="AG27" s="724"/>
      <c r="AH27" s="724"/>
      <c r="AI27" s="724"/>
      <c r="AJ27" s="724"/>
      <c r="AK27" s="724"/>
      <c r="AL27" s="666" t="s">
        <v>133</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616629</v>
      </c>
      <c r="BH27" s="664"/>
      <c r="BI27" s="664"/>
      <c r="BJ27" s="664"/>
      <c r="BK27" s="664"/>
      <c r="BL27" s="664"/>
      <c r="BM27" s="664"/>
      <c r="BN27" s="665"/>
      <c r="BO27" s="723">
        <v>100</v>
      </c>
      <c r="BP27" s="723"/>
      <c r="BQ27" s="723"/>
      <c r="BR27" s="723"/>
      <c r="BS27" s="669" t="s">
        <v>133</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399228</v>
      </c>
      <c r="CS27" s="662"/>
      <c r="CT27" s="662"/>
      <c r="CU27" s="662"/>
      <c r="CV27" s="662"/>
      <c r="CW27" s="662"/>
      <c r="CX27" s="662"/>
      <c r="CY27" s="663"/>
      <c r="CZ27" s="666">
        <v>10.1</v>
      </c>
      <c r="DA27" s="695"/>
      <c r="DB27" s="695"/>
      <c r="DC27" s="696"/>
      <c r="DD27" s="669">
        <v>129519</v>
      </c>
      <c r="DE27" s="662"/>
      <c r="DF27" s="662"/>
      <c r="DG27" s="662"/>
      <c r="DH27" s="662"/>
      <c r="DI27" s="662"/>
      <c r="DJ27" s="662"/>
      <c r="DK27" s="663"/>
      <c r="DL27" s="669">
        <v>129519</v>
      </c>
      <c r="DM27" s="662"/>
      <c r="DN27" s="662"/>
      <c r="DO27" s="662"/>
      <c r="DP27" s="662"/>
      <c r="DQ27" s="662"/>
      <c r="DR27" s="662"/>
      <c r="DS27" s="662"/>
      <c r="DT27" s="662"/>
      <c r="DU27" s="662"/>
      <c r="DV27" s="663"/>
      <c r="DW27" s="666">
        <v>5.7</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t="s">
        <v>182</v>
      </c>
      <c r="S28" s="664"/>
      <c r="T28" s="664"/>
      <c r="U28" s="664"/>
      <c r="V28" s="664"/>
      <c r="W28" s="664"/>
      <c r="X28" s="664"/>
      <c r="Y28" s="665"/>
      <c r="Z28" s="723" t="s">
        <v>182</v>
      </c>
      <c r="AA28" s="723"/>
      <c r="AB28" s="723"/>
      <c r="AC28" s="723"/>
      <c r="AD28" s="724" t="s">
        <v>182</v>
      </c>
      <c r="AE28" s="724"/>
      <c r="AF28" s="724"/>
      <c r="AG28" s="724"/>
      <c r="AH28" s="724"/>
      <c r="AI28" s="724"/>
      <c r="AJ28" s="724"/>
      <c r="AK28" s="724"/>
      <c r="AL28" s="666" t="s">
        <v>226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315355</v>
      </c>
      <c r="CS28" s="664"/>
      <c r="CT28" s="664"/>
      <c r="CU28" s="664"/>
      <c r="CV28" s="664"/>
      <c r="CW28" s="664"/>
      <c r="CX28" s="664"/>
      <c r="CY28" s="665"/>
      <c r="CZ28" s="666">
        <v>7.9</v>
      </c>
      <c r="DA28" s="695"/>
      <c r="DB28" s="695"/>
      <c r="DC28" s="696"/>
      <c r="DD28" s="669">
        <v>308221</v>
      </c>
      <c r="DE28" s="664"/>
      <c r="DF28" s="664"/>
      <c r="DG28" s="664"/>
      <c r="DH28" s="664"/>
      <c r="DI28" s="664"/>
      <c r="DJ28" s="664"/>
      <c r="DK28" s="665"/>
      <c r="DL28" s="669">
        <v>308221</v>
      </c>
      <c r="DM28" s="664"/>
      <c r="DN28" s="664"/>
      <c r="DO28" s="664"/>
      <c r="DP28" s="664"/>
      <c r="DQ28" s="664"/>
      <c r="DR28" s="664"/>
      <c r="DS28" s="664"/>
      <c r="DT28" s="664"/>
      <c r="DU28" s="664"/>
      <c r="DV28" s="665"/>
      <c r="DW28" s="666">
        <v>13.5</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275408</v>
      </c>
      <c r="S29" s="664"/>
      <c r="T29" s="664"/>
      <c r="U29" s="664"/>
      <c r="V29" s="664"/>
      <c r="W29" s="664"/>
      <c r="X29" s="664"/>
      <c r="Y29" s="665"/>
      <c r="Z29" s="723">
        <v>6.7</v>
      </c>
      <c r="AA29" s="723"/>
      <c r="AB29" s="723"/>
      <c r="AC29" s="723"/>
      <c r="AD29" s="724" t="s">
        <v>133</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315355</v>
      </c>
      <c r="CS29" s="662"/>
      <c r="CT29" s="662"/>
      <c r="CU29" s="662"/>
      <c r="CV29" s="662"/>
      <c r="CW29" s="662"/>
      <c r="CX29" s="662"/>
      <c r="CY29" s="663"/>
      <c r="CZ29" s="666">
        <v>7.9</v>
      </c>
      <c r="DA29" s="695"/>
      <c r="DB29" s="695"/>
      <c r="DC29" s="696"/>
      <c r="DD29" s="669">
        <v>308221</v>
      </c>
      <c r="DE29" s="662"/>
      <c r="DF29" s="662"/>
      <c r="DG29" s="662"/>
      <c r="DH29" s="662"/>
      <c r="DI29" s="662"/>
      <c r="DJ29" s="662"/>
      <c r="DK29" s="663"/>
      <c r="DL29" s="669">
        <v>308221</v>
      </c>
      <c r="DM29" s="662"/>
      <c r="DN29" s="662"/>
      <c r="DO29" s="662"/>
      <c r="DP29" s="662"/>
      <c r="DQ29" s="662"/>
      <c r="DR29" s="662"/>
      <c r="DS29" s="662"/>
      <c r="DT29" s="662"/>
      <c r="DU29" s="662"/>
      <c r="DV29" s="663"/>
      <c r="DW29" s="666">
        <v>13.5</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3504</v>
      </c>
      <c r="S30" s="664"/>
      <c r="T30" s="664"/>
      <c r="U30" s="664"/>
      <c r="V30" s="664"/>
      <c r="W30" s="664"/>
      <c r="X30" s="664"/>
      <c r="Y30" s="665"/>
      <c r="Z30" s="723">
        <v>0.1</v>
      </c>
      <c r="AA30" s="723"/>
      <c r="AB30" s="723"/>
      <c r="AC30" s="723"/>
      <c r="AD30" s="724" t="s">
        <v>182</v>
      </c>
      <c r="AE30" s="724"/>
      <c r="AF30" s="724"/>
      <c r="AG30" s="724"/>
      <c r="AH30" s="724"/>
      <c r="AI30" s="724"/>
      <c r="AJ30" s="724"/>
      <c r="AK30" s="724"/>
      <c r="AL30" s="666" t="s">
        <v>182</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98.8</v>
      </c>
      <c r="BH30" s="742"/>
      <c r="BI30" s="742"/>
      <c r="BJ30" s="742"/>
      <c r="BK30" s="742"/>
      <c r="BL30" s="742"/>
      <c r="BM30" s="743">
        <v>95.6</v>
      </c>
      <c r="BN30" s="742"/>
      <c r="BO30" s="742"/>
      <c r="BP30" s="742"/>
      <c r="BQ30" s="744"/>
      <c r="BR30" s="741">
        <v>98.5</v>
      </c>
      <c r="BS30" s="742"/>
      <c r="BT30" s="742"/>
      <c r="BU30" s="742"/>
      <c r="BV30" s="742"/>
      <c r="BW30" s="742"/>
      <c r="BX30" s="743">
        <v>95.8</v>
      </c>
      <c r="BY30" s="742"/>
      <c r="BZ30" s="742"/>
      <c r="CA30" s="742"/>
      <c r="CB30" s="744"/>
      <c r="CD30" s="747"/>
      <c r="CE30" s="748"/>
      <c r="CF30" s="705" t="s">
        <v>309</v>
      </c>
      <c r="CG30" s="702"/>
      <c r="CH30" s="702"/>
      <c r="CI30" s="702"/>
      <c r="CJ30" s="702"/>
      <c r="CK30" s="702"/>
      <c r="CL30" s="702"/>
      <c r="CM30" s="702"/>
      <c r="CN30" s="702"/>
      <c r="CO30" s="702"/>
      <c r="CP30" s="702"/>
      <c r="CQ30" s="703"/>
      <c r="CR30" s="661">
        <v>292902</v>
      </c>
      <c r="CS30" s="664"/>
      <c r="CT30" s="664"/>
      <c r="CU30" s="664"/>
      <c r="CV30" s="664"/>
      <c r="CW30" s="664"/>
      <c r="CX30" s="664"/>
      <c r="CY30" s="665"/>
      <c r="CZ30" s="666">
        <v>7.4</v>
      </c>
      <c r="DA30" s="695"/>
      <c r="DB30" s="695"/>
      <c r="DC30" s="696"/>
      <c r="DD30" s="669">
        <v>286276</v>
      </c>
      <c r="DE30" s="664"/>
      <c r="DF30" s="664"/>
      <c r="DG30" s="664"/>
      <c r="DH30" s="664"/>
      <c r="DI30" s="664"/>
      <c r="DJ30" s="664"/>
      <c r="DK30" s="665"/>
      <c r="DL30" s="669">
        <v>286276</v>
      </c>
      <c r="DM30" s="664"/>
      <c r="DN30" s="664"/>
      <c r="DO30" s="664"/>
      <c r="DP30" s="664"/>
      <c r="DQ30" s="664"/>
      <c r="DR30" s="664"/>
      <c r="DS30" s="664"/>
      <c r="DT30" s="664"/>
      <c r="DU30" s="664"/>
      <c r="DV30" s="665"/>
      <c r="DW30" s="666">
        <v>12.5</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47850</v>
      </c>
      <c r="S31" s="664"/>
      <c r="T31" s="664"/>
      <c r="U31" s="664"/>
      <c r="V31" s="664"/>
      <c r="W31" s="664"/>
      <c r="X31" s="664"/>
      <c r="Y31" s="665"/>
      <c r="Z31" s="723">
        <v>1.2</v>
      </c>
      <c r="AA31" s="723"/>
      <c r="AB31" s="723"/>
      <c r="AC31" s="723"/>
      <c r="AD31" s="724" t="s">
        <v>226</v>
      </c>
      <c r="AE31" s="724"/>
      <c r="AF31" s="724"/>
      <c r="AG31" s="724"/>
      <c r="AH31" s="724"/>
      <c r="AI31" s="724"/>
      <c r="AJ31" s="724"/>
      <c r="AK31" s="724"/>
      <c r="AL31" s="666" t="s">
        <v>226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97</v>
      </c>
      <c r="BN31" s="740"/>
      <c r="BO31" s="740"/>
      <c r="BP31" s="740"/>
      <c r="BQ31" s="701"/>
      <c r="BR31" s="739">
        <v>98.5</v>
      </c>
      <c r="BS31" s="662"/>
      <c r="BT31" s="662"/>
      <c r="BU31" s="662"/>
      <c r="BV31" s="662"/>
      <c r="BW31" s="662"/>
      <c r="BX31" s="667">
        <v>96.7</v>
      </c>
      <c r="BY31" s="740"/>
      <c r="BZ31" s="740"/>
      <c r="CA31" s="740"/>
      <c r="CB31" s="701"/>
      <c r="CD31" s="747"/>
      <c r="CE31" s="748"/>
      <c r="CF31" s="705" t="s">
        <v>313</v>
      </c>
      <c r="CG31" s="702"/>
      <c r="CH31" s="702"/>
      <c r="CI31" s="702"/>
      <c r="CJ31" s="702"/>
      <c r="CK31" s="702"/>
      <c r="CL31" s="702"/>
      <c r="CM31" s="702"/>
      <c r="CN31" s="702"/>
      <c r="CO31" s="702"/>
      <c r="CP31" s="702"/>
      <c r="CQ31" s="703"/>
      <c r="CR31" s="661">
        <v>22453</v>
      </c>
      <c r="CS31" s="662"/>
      <c r="CT31" s="662"/>
      <c r="CU31" s="662"/>
      <c r="CV31" s="662"/>
      <c r="CW31" s="662"/>
      <c r="CX31" s="662"/>
      <c r="CY31" s="663"/>
      <c r="CZ31" s="666">
        <v>0.6</v>
      </c>
      <c r="DA31" s="695"/>
      <c r="DB31" s="695"/>
      <c r="DC31" s="696"/>
      <c r="DD31" s="669">
        <v>21945</v>
      </c>
      <c r="DE31" s="662"/>
      <c r="DF31" s="662"/>
      <c r="DG31" s="662"/>
      <c r="DH31" s="662"/>
      <c r="DI31" s="662"/>
      <c r="DJ31" s="662"/>
      <c r="DK31" s="663"/>
      <c r="DL31" s="669">
        <v>21945</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260019</v>
      </c>
      <c r="S32" s="664"/>
      <c r="T32" s="664"/>
      <c r="U32" s="664"/>
      <c r="V32" s="664"/>
      <c r="W32" s="664"/>
      <c r="X32" s="664"/>
      <c r="Y32" s="665"/>
      <c r="Z32" s="723">
        <v>6.3</v>
      </c>
      <c r="AA32" s="723"/>
      <c r="AB32" s="723"/>
      <c r="AC32" s="723"/>
      <c r="AD32" s="724" t="s">
        <v>226</v>
      </c>
      <c r="AE32" s="724"/>
      <c r="AF32" s="724"/>
      <c r="AG32" s="724"/>
      <c r="AH32" s="724"/>
      <c r="AI32" s="724"/>
      <c r="AJ32" s="724"/>
      <c r="AK32" s="724"/>
      <c r="AL32" s="666" t="s">
        <v>133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98.3</v>
      </c>
      <c r="BH32" s="677"/>
      <c r="BI32" s="677"/>
      <c r="BJ32" s="677"/>
      <c r="BK32" s="677"/>
      <c r="BL32" s="677"/>
      <c r="BM32" s="721">
        <v>93.8</v>
      </c>
      <c r="BN32" s="677"/>
      <c r="BO32" s="677"/>
      <c r="BP32" s="677"/>
      <c r="BQ32" s="714"/>
      <c r="BR32" s="738">
        <v>98.4</v>
      </c>
      <c r="BS32" s="677"/>
      <c r="BT32" s="677"/>
      <c r="BU32" s="677"/>
      <c r="BV32" s="677"/>
      <c r="BW32" s="677"/>
      <c r="BX32" s="721">
        <v>94.5</v>
      </c>
      <c r="BY32" s="677"/>
      <c r="BZ32" s="677"/>
      <c r="CA32" s="677"/>
      <c r="CB32" s="714"/>
      <c r="CD32" s="749"/>
      <c r="CE32" s="750"/>
      <c r="CF32" s="705" t="s">
        <v>316</v>
      </c>
      <c r="CG32" s="702"/>
      <c r="CH32" s="702"/>
      <c r="CI32" s="702"/>
      <c r="CJ32" s="702"/>
      <c r="CK32" s="702"/>
      <c r="CL32" s="702"/>
      <c r="CM32" s="702"/>
      <c r="CN32" s="702"/>
      <c r="CO32" s="702"/>
      <c r="CP32" s="702"/>
      <c r="CQ32" s="703"/>
      <c r="CR32" s="661" t="s">
        <v>133</v>
      </c>
      <c r="CS32" s="664"/>
      <c r="CT32" s="664"/>
      <c r="CU32" s="664"/>
      <c r="CV32" s="664"/>
      <c r="CW32" s="664"/>
      <c r="CX32" s="664"/>
      <c r="CY32" s="665"/>
      <c r="CZ32" s="666" t="s">
        <v>182</v>
      </c>
      <c r="DA32" s="695"/>
      <c r="DB32" s="695"/>
      <c r="DC32" s="696"/>
      <c r="DD32" s="669" t="s">
        <v>182</v>
      </c>
      <c r="DE32" s="664"/>
      <c r="DF32" s="664"/>
      <c r="DG32" s="664"/>
      <c r="DH32" s="664"/>
      <c r="DI32" s="664"/>
      <c r="DJ32" s="664"/>
      <c r="DK32" s="665"/>
      <c r="DL32" s="669" t="s">
        <v>182</v>
      </c>
      <c r="DM32" s="664"/>
      <c r="DN32" s="664"/>
      <c r="DO32" s="664"/>
      <c r="DP32" s="664"/>
      <c r="DQ32" s="664"/>
      <c r="DR32" s="664"/>
      <c r="DS32" s="664"/>
      <c r="DT32" s="664"/>
      <c r="DU32" s="664"/>
      <c r="DV32" s="665"/>
      <c r="DW32" s="666" t="s">
        <v>182</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210529</v>
      </c>
      <c r="S33" s="664"/>
      <c r="T33" s="664"/>
      <c r="U33" s="664"/>
      <c r="V33" s="664"/>
      <c r="W33" s="664"/>
      <c r="X33" s="664"/>
      <c r="Y33" s="665"/>
      <c r="Z33" s="723">
        <v>5.0999999999999996</v>
      </c>
      <c r="AA33" s="723"/>
      <c r="AB33" s="723"/>
      <c r="AC33" s="723"/>
      <c r="AD33" s="724" t="s">
        <v>226</v>
      </c>
      <c r="AE33" s="724"/>
      <c r="AF33" s="724"/>
      <c r="AG33" s="724"/>
      <c r="AH33" s="724"/>
      <c r="AI33" s="724"/>
      <c r="AJ33" s="724"/>
      <c r="AK33" s="724"/>
      <c r="AL33" s="666" t="s">
        <v>182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1837631</v>
      </c>
      <c r="CS33" s="662"/>
      <c r="CT33" s="662"/>
      <c r="CU33" s="662"/>
      <c r="CV33" s="662"/>
      <c r="CW33" s="662"/>
      <c r="CX33" s="662"/>
      <c r="CY33" s="663"/>
      <c r="CZ33" s="666">
        <v>46.3</v>
      </c>
      <c r="DA33" s="695"/>
      <c r="DB33" s="695"/>
      <c r="DC33" s="696"/>
      <c r="DD33" s="669">
        <v>1497950</v>
      </c>
      <c r="DE33" s="662"/>
      <c r="DF33" s="662"/>
      <c r="DG33" s="662"/>
      <c r="DH33" s="662"/>
      <c r="DI33" s="662"/>
      <c r="DJ33" s="662"/>
      <c r="DK33" s="663"/>
      <c r="DL33" s="669">
        <v>1166958</v>
      </c>
      <c r="DM33" s="662"/>
      <c r="DN33" s="662"/>
      <c r="DO33" s="662"/>
      <c r="DP33" s="662"/>
      <c r="DQ33" s="662"/>
      <c r="DR33" s="662"/>
      <c r="DS33" s="662"/>
      <c r="DT33" s="662"/>
      <c r="DU33" s="662"/>
      <c r="DV33" s="663"/>
      <c r="DW33" s="666">
        <v>51</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27175</v>
      </c>
      <c r="S34" s="664"/>
      <c r="T34" s="664"/>
      <c r="U34" s="664"/>
      <c r="V34" s="664"/>
      <c r="W34" s="664"/>
      <c r="X34" s="664"/>
      <c r="Y34" s="665"/>
      <c r="Z34" s="723">
        <v>0.7</v>
      </c>
      <c r="AA34" s="723"/>
      <c r="AB34" s="723"/>
      <c r="AC34" s="723"/>
      <c r="AD34" s="724">
        <v>4</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636406</v>
      </c>
      <c r="CS34" s="664"/>
      <c r="CT34" s="664"/>
      <c r="CU34" s="664"/>
      <c r="CV34" s="664"/>
      <c r="CW34" s="664"/>
      <c r="CX34" s="664"/>
      <c r="CY34" s="665"/>
      <c r="CZ34" s="666">
        <v>16</v>
      </c>
      <c r="DA34" s="695"/>
      <c r="DB34" s="695"/>
      <c r="DC34" s="696"/>
      <c r="DD34" s="669">
        <v>454555</v>
      </c>
      <c r="DE34" s="664"/>
      <c r="DF34" s="664"/>
      <c r="DG34" s="664"/>
      <c r="DH34" s="664"/>
      <c r="DI34" s="664"/>
      <c r="DJ34" s="664"/>
      <c r="DK34" s="665"/>
      <c r="DL34" s="669">
        <v>374320</v>
      </c>
      <c r="DM34" s="664"/>
      <c r="DN34" s="664"/>
      <c r="DO34" s="664"/>
      <c r="DP34" s="664"/>
      <c r="DQ34" s="664"/>
      <c r="DR34" s="664"/>
      <c r="DS34" s="664"/>
      <c r="DT34" s="664"/>
      <c r="DU34" s="664"/>
      <c r="DV34" s="665"/>
      <c r="DW34" s="666">
        <v>16.399999999999999</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301600</v>
      </c>
      <c r="S35" s="664"/>
      <c r="T35" s="664"/>
      <c r="U35" s="664"/>
      <c r="V35" s="664"/>
      <c r="W35" s="664"/>
      <c r="X35" s="664"/>
      <c r="Y35" s="665"/>
      <c r="Z35" s="723">
        <v>7.3</v>
      </c>
      <c r="AA35" s="723"/>
      <c r="AB35" s="723"/>
      <c r="AC35" s="723"/>
      <c r="AD35" s="724" t="s">
        <v>182</v>
      </c>
      <c r="AE35" s="724"/>
      <c r="AF35" s="724"/>
      <c r="AG35" s="724"/>
      <c r="AH35" s="724"/>
      <c r="AI35" s="724"/>
      <c r="AJ35" s="724"/>
      <c r="AK35" s="724"/>
      <c r="AL35" s="666" t="s">
        <v>182</v>
      </c>
      <c r="AM35" s="667"/>
      <c r="AN35" s="667"/>
      <c r="AO35" s="725"/>
      <c r="AP35" s="234"/>
      <c r="AQ35" s="729" t="s">
        <v>324</v>
      </c>
      <c r="AR35" s="730"/>
      <c r="AS35" s="730"/>
      <c r="AT35" s="730"/>
      <c r="AU35" s="730"/>
      <c r="AV35" s="730"/>
      <c r="AW35" s="730"/>
      <c r="AX35" s="730"/>
      <c r="AY35" s="731"/>
      <c r="AZ35" s="726">
        <v>582873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60178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14862</v>
      </c>
      <c r="CS35" s="662"/>
      <c r="CT35" s="662"/>
      <c r="CU35" s="662"/>
      <c r="CV35" s="662"/>
      <c r="CW35" s="662"/>
      <c r="CX35" s="662"/>
      <c r="CY35" s="663"/>
      <c r="CZ35" s="666">
        <v>0.4</v>
      </c>
      <c r="DA35" s="695"/>
      <c r="DB35" s="695"/>
      <c r="DC35" s="696"/>
      <c r="DD35" s="669">
        <v>13033</v>
      </c>
      <c r="DE35" s="662"/>
      <c r="DF35" s="662"/>
      <c r="DG35" s="662"/>
      <c r="DH35" s="662"/>
      <c r="DI35" s="662"/>
      <c r="DJ35" s="662"/>
      <c r="DK35" s="663"/>
      <c r="DL35" s="669">
        <v>9341</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182</v>
      </c>
      <c r="AA36" s="723"/>
      <c r="AB36" s="723"/>
      <c r="AC36" s="723"/>
      <c r="AD36" s="724" t="s">
        <v>182</v>
      </c>
      <c r="AE36" s="724"/>
      <c r="AF36" s="724"/>
      <c r="AG36" s="724"/>
      <c r="AH36" s="724"/>
      <c r="AI36" s="724"/>
      <c r="AJ36" s="724"/>
      <c r="AK36" s="724"/>
      <c r="AL36" s="666" t="s">
        <v>182</v>
      </c>
      <c r="AM36" s="667"/>
      <c r="AN36" s="667"/>
      <c r="AO36" s="725"/>
      <c r="AQ36" s="698" t="s">
        <v>328</v>
      </c>
      <c r="AR36" s="699"/>
      <c r="AS36" s="699"/>
      <c r="AT36" s="699"/>
      <c r="AU36" s="699"/>
      <c r="AV36" s="699"/>
      <c r="AW36" s="699"/>
      <c r="AX36" s="699"/>
      <c r="AY36" s="700"/>
      <c r="AZ36" s="661">
        <v>121920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42968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574499</v>
      </c>
      <c r="CS36" s="664"/>
      <c r="CT36" s="664"/>
      <c r="CU36" s="664"/>
      <c r="CV36" s="664"/>
      <c r="CW36" s="664"/>
      <c r="CX36" s="664"/>
      <c r="CY36" s="665"/>
      <c r="CZ36" s="666">
        <v>14.5</v>
      </c>
      <c r="DA36" s="695"/>
      <c r="DB36" s="695"/>
      <c r="DC36" s="696"/>
      <c r="DD36" s="669">
        <v>486754</v>
      </c>
      <c r="DE36" s="664"/>
      <c r="DF36" s="664"/>
      <c r="DG36" s="664"/>
      <c r="DH36" s="664"/>
      <c r="DI36" s="664"/>
      <c r="DJ36" s="664"/>
      <c r="DK36" s="665"/>
      <c r="DL36" s="669">
        <v>432662</v>
      </c>
      <c r="DM36" s="664"/>
      <c r="DN36" s="664"/>
      <c r="DO36" s="664"/>
      <c r="DP36" s="664"/>
      <c r="DQ36" s="664"/>
      <c r="DR36" s="664"/>
      <c r="DS36" s="664"/>
      <c r="DT36" s="664"/>
      <c r="DU36" s="664"/>
      <c r="DV36" s="665"/>
      <c r="DW36" s="666">
        <v>18.899999999999999</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101100</v>
      </c>
      <c r="S37" s="664"/>
      <c r="T37" s="664"/>
      <c r="U37" s="664"/>
      <c r="V37" s="664"/>
      <c r="W37" s="664"/>
      <c r="X37" s="664"/>
      <c r="Y37" s="665"/>
      <c r="Z37" s="723">
        <v>2.5</v>
      </c>
      <c r="AA37" s="723"/>
      <c r="AB37" s="723"/>
      <c r="AC37" s="723"/>
      <c r="AD37" s="724" t="s">
        <v>226</v>
      </c>
      <c r="AE37" s="724"/>
      <c r="AF37" s="724"/>
      <c r="AG37" s="724"/>
      <c r="AH37" s="724"/>
      <c r="AI37" s="724"/>
      <c r="AJ37" s="724"/>
      <c r="AK37" s="724"/>
      <c r="AL37" s="666" t="s">
        <v>133</v>
      </c>
      <c r="AM37" s="667"/>
      <c r="AN37" s="667"/>
      <c r="AO37" s="725"/>
      <c r="AQ37" s="698" t="s">
        <v>332</v>
      </c>
      <c r="AR37" s="699"/>
      <c r="AS37" s="699"/>
      <c r="AT37" s="699"/>
      <c r="AU37" s="699"/>
      <c r="AV37" s="699"/>
      <c r="AW37" s="699"/>
      <c r="AX37" s="699"/>
      <c r="AY37" s="700"/>
      <c r="AZ37" s="661">
        <v>104338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1183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249379</v>
      </c>
      <c r="CS37" s="662"/>
      <c r="CT37" s="662"/>
      <c r="CU37" s="662"/>
      <c r="CV37" s="662"/>
      <c r="CW37" s="662"/>
      <c r="CX37" s="662"/>
      <c r="CY37" s="663"/>
      <c r="CZ37" s="666">
        <v>6.3</v>
      </c>
      <c r="DA37" s="695"/>
      <c r="DB37" s="695"/>
      <c r="DC37" s="696"/>
      <c r="DD37" s="669">
        <v>246018</v>
      </c>
      <c r="DE37" s="662"/>
      <c r="DF37" s="662"/>
      <c r="DG37" s="662"/>
      <c r="DH37" s="662"/>
      <c r="DI37" s="662"/>
      <c r="DJ37" s="662"/>
      <c r="DK37" s="663"/>
      <c r="DL37" s="669">
        <v>231039</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4113507</v>
      </c>
      <c r="S38" s="713"/>
      <c r="T38" s="713"/>
      <c r="U38" s="713"/>
      <c r="V38" s="713"/>
      <c r="W38" s="713"/>
      <c r="X38" s="713"/>
      <c r="Y38" s="718"/>
      <c r="Z38" s="719">
        <v>100</v>
      </c>
      <c r="AA38" s="719"/>
      <c r="AB38" s="719"/>
      <c r="AC38" s="719"/>
      <c r="AD38" s="720">
        <v>2185175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3936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1881</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457017</v>
      </c>
      <c r="CS38" s="664"/>
      <c r="CT38" s="664"/>
      <c r="CU38" s="664"/>
      <c r="CV38" s="664"/>
      <c r="CW38" s="664"/>
      <c r="CX38" s="664"/>
      <c r="CY38" s="665"/>
      <c r="CZ38" s="666">
        <v>11.5</v>
      </c>
      <c r="DA38" s="695"/>
      <c r="DB38" s="695"/>
      <c r="DC38" s="696"/>
      <c r="DD38" s="669">
        <v>393591</v>
      </c>
      <c r="DE38" s="664"/>
      <c r="DF38" s="664"/>
      <c r="DG38" s="664"/>
      <c r="DH38" s="664"/>
      <c r="DI38" s="664"/>
      <c r="DJ38" s="664"/>
      <c r="DK38" s="665"/>
      <c r="DL38" s="669">
        <v>350635</v>
      </c>
      <c r="DM38" s="664"/>
      <c r="DN38" s="664"/>
      <c r="DO38" s="664"/>
      <c r="DP38" s="664"/>
      <c r="DQ38" s="664"/>
      <c r="DR38" s="664"/>
      <c r="DS38" s="664"/>
      <c r="DT38" s="664"/>
      <c r="DU38" s="664"/>
      <c r="DV38" s="665"/>
      <c r="DW38" s="666">
        <v>15.3</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v>962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154847</v>
      </c>
      <c r="CS39" s="662"/>
      <c r="CT39" s="662"/>
      <c r="CU39" s="662"/>
      <c r="CV39" s="662"/>
      <c r="CW39" s="662"/>
      <c r="CX39" s="662"/>
      <c r="CY39" s="663"/>
      <c r="CZ39" s="666">
        <v>3.9</v>
      </c>
      <c r="DA39" s="695"/>
      <c r="DB39" s="695"/>
      <c r="DC39" s="696"/>
      <c r="DD39" s="669">
        <v>150017</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84873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226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t="s">
        <v>226</v>
      </c>
      <c r="CS40" s="664"/>
      <c r="CT40" s="664"/>
      <c r="CU40" s="664"/>
      <c r="CV40" s="664"/>
      <c r="CW40" s="664"/>
      <c r="CX40" s="664"/>
      <c r="CY40" s="665"/>
      <c r="CZ40" s="666" t="s">
        <v>182</v>
      </c>
      <c r="DA40" s="695"/>
      <c r="DB40" s="695"/>
      <c r="DC40" s="696"/>
      <c r="DD40" s="669" t="s">
        <v>226</v>
      </c>
      <c r="DE40" s="664"/>
      <c r="DF40" s="664"/>
      <c r="DG40" s="664"/>
      <c r="DH40" s="664"/>
      <c r="DI40" s="664"/>
      <c r="DJ40" s="664"/>
      <c r="DK40" s="665"/>
      <c r="DL40" s="669" t="s">
        <v>182</v>
      </c>
      <c r="DM40" s="664"/>
      <c r="DN40" s="664"/>
      <c r="DO40" s="664"/>
      <c r="DP40" s="664"/>
      <c r="DQ40" s="664"/>
      <c r="DR40" s="664"/>
      <c r="DS40" s="664"/>
      <c r="DT40" s="664"/>
      <c r="DU40" s="664"/>
      <c r="DV40" s="665"/>
      <c r="DW40" s="666" t="s">
        <v>226</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266844</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395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182</v>
      </c>
      <c r="CS41" s="662"/>
      <c r="CT41" s="662"/>
      <c r="CU41" s="662"/>
      <c r="CV41" s="662"/>
      <c r="CW41" s="662"/>
      <c r="CX41" s="662"/>
      <c r="CY41" s="663"/>
      <c r="CZ41" s="666" t="s">
        <v>182</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778629</v>
      </c>
      <c r="CS42" s="664"/>
      <c r="CT42" s="664"/>
      <c r="CU42" s="664"/>
      <c r="CV42" s="664"/>
      <c r="CW42" s="664"/>
      <c r="CX42" s="664"/>
      <c r="CY42" s="665"/>
      <c r="CZ42" s="666">
        <v>19.600000000000001</v>
      </c>
      <c r="DA42" s="667"/>
      <c r="DB42" s="667"/>
      <c r="DC42" s="668"/>
      <c r="DD42" s="669">
        <v>235068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8264</v>
      </c>
      <c r="CS43" s="662"/>
      <c r="CT43" s="662"/>
      <c r="CU43" s="662"/>
      <c r="CV43" s="662"/>
      <c r="CW43" s="662"/>
      <c r="CX43" s="662"/>
      <c r="CY43" s="663"/>
      <c r="CZ43" s="666">
        <v>0.2</v>
      </c>
      <c r="DA43" s="695"/>
      <c r="DB43" s="695"/>
      <c r="DC43" s="696"/>
      <c r="DD43" s="669">
        <v>8264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778629</v>
      </c>
      <c r="CS44" s="664"/>
      <c r="CT44" s="664"/>
      <c r="CU44" s="664"/>
      <c r="CV44" s="664"/>
      <c r="CW44" s="664"/>
      <c r="CX44" s="664"/>
      <c r="CY44" s="665"/>
      <c r="CZ44" s="666">
        <v>19.600000000000001</v>
      </c>
      <c r="DA44" s="667"/>
      <c r="DB44" s="667"/>
      <c r="DC44" s="668"/>
      <c r="DD44" s="669">
        <v>235068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475925</v>
      </c>
      <c r="CS45" s="662"/>
      <c r="CT45" s="662"/>
      <c r="CU45" s="662"/>
      <c r="CV45" s="662"/>
      <c r="CW45" s="662"/>
      <c r="CX45" s="662"/>
      <c r="CY45" s="663"/>
      <c r="CZ45" s="666">
        <v>12</v>
      </c>
      <c r="DA45" s="695"/>
      <c r="DB45" s="695"/>
      <c r="DC45" s="696"/>
      <c r="DD45" s="669">
        <v>89723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302114</v>
      </c>
      <c r="CS46" s="664"/>
      <c r="CT46" s="664"/>
      <c r="CU46" s="664"/>
      <c r="CV46" s="664"/>
      <c r="CW46" s="664"/>
      <c r="CX46" s="664"/>
      <c r="CY46" s="665"/>
      <c r="CZ46" s="666">
        <v>7.6</v>
      </c>
      <c r="DA46" s="667"/>
      <c r="DB46" s="667"/>
      <c r="DC46" s="668"/>
      <c r="DD46" s="669">
        <v>144903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t="s">
        <v>182</v>
      </c>
      <c r="CS47" s="662"/>
      <c r="CT47" s="662"/>
      <c r="CU47" s="662"/>
      <c r="CV47" s="662"/>
      <c r="CW47" s="662"/>
      <c r="CX47" s="662"/>
      <c r="CY47" s="663"/>
      <c r="CZ47" s="666" t="s">
        <v>226</v>
      </c>
      <c r="DA47" s="695"/>
      <c r="DB47" s="695"/>
      <c r="DC47" s="696"/>
      <c r="DD47" s="669" t="s">
        <v>226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182</v>
      </c>
      <c r="CS48" s="664"/>
      <c r="CT48" s="664"/>
      <c r="CU48" s="664"/>
      <c r="CV48" s="664"/>
      <c r="CW48" s="664"/>
      <c r="CX48" s="664"/>
      <c r="CY48" s="665"/>
      <c r="CZ48" s="666" t="s">
        <v>182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3968916</v>
      </c>
      <c r="CS49" s="677"/>
      <c r="CT49" s="677"/>
      <c r="CU49" s="677"/>
      <c r="CV49" s="677"/>
      <c r="CW49" s="677"/>
      <c r="CX49" s="677"/>
      <c r="CY49" s="678"/>
      <c r="CZ49" s="679">
        <v>100</v>
      </c>
      <c r="DA49" s="680"/>
      <c r="DB49" s="680"/>
      <c r="DC49" s="681"/>
      <c r="DD49" s="682">
        <v>2787073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twot4j9+SW74z1QJiynFbYAt7Th4CNs1r03Lhz9jvKHbf+lMthNnMlPTPuQYavhgV9+SmDo8V9f/WQvJngZe7Q==" saltValue="w830WQ6f85RoIFezfE2U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4114</v>
      </c>
      <c r="R7" s="1194"/>
      <c r="S7" s="1194"/>
      <c r="T7" s="1194"/>
      <c r="U7" s="1194"/>
      <c r="V7" s="1194">
        <v>3969</v>
      </c>
      <c r="W7" s="1194"/>
      <c r="X7" s="1194"/>
      <c r="Y7" s="1194"/>
      <c r="Z7" s="1194"/>
      <c r="AA7" s="1194">
        <v>145</v>
      </c>
      <c r="AB7" s="1194"/>
      <c r="AC7" s="1194"/>
      <c r="AD7" s="1194"/>
      <c r="AE7" s="1195"/>
      <c r="AF7" s="1196">
        <v>127</v>
      </c>
      <c r="AG7" s="1197"/>
      <c r="AH7" s="1197"/>
      <c r="AI7" s="1197"/>
      <c r="AJ7" s="1198"/>
      <c r="AK7" s="1180">
        <v>260</v>
      </c>
      <c r="AL7" s="1181"/>
      <c r="AM7" s="1181"/>
      <c r="AN7" s="1181"/>
      <c r="AO7" s="1181"/>
      <c r="AP7" s="1181">
        <v>3323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384</v>
      </c>
      <c r="B23" s="1033" t="s">
        <v>385</v>
      </c>
      <c r="C23" s="1034"/>
      <c r="D23" s="1034"/>
      <c r="E23" s="1034"/>
      <c r="F23" s="1034"/>
      <c r="G23" s="1034"/>
      <c r="H23" s="1034"/>
      <c r="I23" s="1034"/>
      <c r="J23" s="1034"/>
      <c r="K23" s="1034"/>
      <c r="L23" s="1034"/>
      <c r="M23" s="1034"/>
      <c r="N23" s="1034"/>
      <c r="O23" s="1034"/>
      <c r="P23" s="1035"/>
      <c r="Q23" s="1157">
        <v>4114</v>
      </c>
      <c r="R23" s="1158"/>
      <c r="S23" s="1158"/>
      <c r="T23" s="1158"/>
      <c r="U23" s="1158"/>
      <c r="V23" s="1158">
        <v>3969</v>
      </c>
      <c r="W23" s="1158"/>
      <c r="X23" s="1158"/>
      <c r="Y23" s="1158"/>
      <c r="Z23" s="1158"/>
      <c r="AA23" s="1158">
        <v>145</v>
      </c>
      <c r="AB23" s="1158"/>
      <c r="AC23" s="1158"/>
      <c r="AD23" s="1158"/>
      <c r="AE23" s="1159"/>
      <c r="AF23" s="1160">
        <v>127</v>
      </c>
      <c r="AG23" s="1158"/>
      <c r="AH23" s="1158"/>
      <c r="AI23" s="1158"/>
      <c r="AJ23" s="1161"/>
      <c r="AK23" s="1162"/>
      <c r="AL23" s="1163"/>
      <c r="AM23" s="1163"/>
      <c r="AN23" s="1163"/>
      <c r="AO23" s="1163"/>
      <c r="AP23" s="1158">
        <v>3323</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1165</v>
      </c>
      <c r="R28" s="1143"/>
      <c r="S28" s="1143"/>
      <c r="T28" s="1143"/>
      <c r="U28" s="1143"/>
      <c r="V28" s="1143">
        <v>1105</v>
      </c>
      <c r="W28" s="1143"/>
      <c r="X28" s="1143"/>
      <c r="Y28" s="1143"/>
      <c r="Z28" s="1143"/>
      <c r="AA28" s="1143">
        <v>60</v>
      </c>
      <c r="AB28" s="1143"/>
      <c r="AC28" s="1143"/>
      <c r="AD28" s="1143"/>
      <c r="AE28" s="1144"/>
      <c r="AF28" s="1145">
        <v>60</v>
      </c>
      <c r="AG28" s="1143"/>
      <c r="AH28" s="1143"/>
      <c r="AI28" s="1143"/>
      <c r="AJ28" s="1146"/>
      <c r="AK28" s="1147">
        <v>85</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827</v>
      </c>
      <c r="R29" s="1133"/>
      <c r="S29" s="1133"/>
      <c r="T29" s="1133"/>
      <c r="U29" s="1133"/>
      <c r="V29" s="1133">
        <v>785</v>
      </c>
      <c r="W29" s="1133"/>
      <c r="X29" s="1133"/>
      <c r="Y29" s="1133"/>
      <c r="Z29" s="1133"/>
      <c r="AA29" s="1133">
        <v>42</v>
      </c>
      <c r="AB29" s="1133"/>
      <c r="AC29" s="1133"/>
      <c r="AD29" s="1133"/>
      <c r="AE29" s="1134"/>
      <c r="AF29" s="1108">
        <v>42</v>
      </c>
      <c r="AG29" s="1109"/>
      <c r="AH29" s="1109"/>
      <c r="AI29" s="1109"/>
      <c r="AJ29" s="1110"/>
      <c r="AK29" s="1069">
        <v>122</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218</v>
      </c>
      <c r="R30" s="1133"/>
      <c r="S30" s="1133"/>
      <c r="T30" s="1133"/>
      <c r="U30" s="1133"/>
      <c r="V30" s="1133">
        <v>217</v>
      </c>
      <c r="W30" s="1133"/>
      <c r="X30" s="1133"/>
      <c r="Y30" s="1133"/>
      <c r="Z30" s="1133"/>
      <c r="AA30" s="1133">
        <v>1</v>
      </c>
      <c r="AB30" s="1133"/>
      <c r="AC30" s="1133"/>
      <c r="AD30" s="1133"/>
      <c r="AE30" s="1134"/>
      <c r="AF30" s="1108">
        <v>1</v>
      </c>
      <c r="AG30" s="1109"/>
      <c r="AH30" s="1109"/>
      <c r="AI30" s="1109"/>
      <c r="AJ30" s="1110"/>
      <c r="AK30" s="1069">
        <v>144</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129</v>
      </c>
      <c r="R31" s="1133"/>
      <c r="S31" s="1133"/>
      <c r="T31" s="1133"/>
      <c r="U31" s="1133"/>
      <c r="V31" s="1133">
        <v>118</v>
      </c>
      <c r="W31" s="1133"/>
      <c r="X31" s="1133"/>
      <c r="Y31" s="1133"/>
      <c r="Z31" s="1133"/>
      <c r="AA31" s="1133">
        <v>11</v>
      </c>
      <c r="AB31" s="1133"/>
      <c r="AC31" s="1133"/>
      <c r="AD31" s="1133"/>
      <c r="AE31" s="1134"/>
      <c r="AF31" s="1108">
        <v>184</v>
      </c>
      <c r="AG31" s="1109"/>
      <c r="AH31" s="1109"/>
      <c r="AI31" s="1109"/>
      <c r="AJ31" s="1110"/>
      <c r="AK31" s="1069" t="s">
        <v>590</v>
      </c>
      <c r="AL31" s="1060"/>
      <c r="AM31" s="1060"/>
      <c r="AN31" s="1060"/>
      <c r="AO31" s="1060"/>
      <c r="AP31" s="1060">
        <v>323</v>
      </c>
      <c r="AQ31" s="1060"/>
      <c r="AR31" s="1060"/>
      <c r="AS31" s="1060"/>
      <c r="AT31" s="1060"/>
      <c r="AU31" s="1060" t="s">
        <v>590</v>
      </c>
      <c r="AV31" s="1060"/>
      <c r="AW31" s="1060"/>
      <c r="AX31" s="1060"/>
      <c r="AY31" s="1060"/>
      <c r="AZ31" s="1131" t="s">
        <v>590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68</v>
      </c>
      <c r="R32" s="1133"/>
      <c r="S32" s="1133"/>
      <c r="T32" s="1133"/>
      <c r="U32" s="1133"/>
      <c r="V32" s="1133">
        <v>68</v>
      </c>
      <c r="W32" s="1133"/>
      <c r="X32" s="1133"/>
      <c r="Y32" s="1133"/>
      <c r="Z32" s="1133"/>
      <c r="AA32" s="1133" t="s">
        <v>590</v>
      </c>
      <c r="AB32" s="1133"/>
      <c r="AC32" s="1133"/>
      <c r="AD32" s="1133"/>
      <c r="AE32" s="1134"/>
      <c r="AF32" s="1108" t="s">
        <v>403</v>
      </c>
      <c r="AG32" s="1109"/>
      <c r="AH32" s="1109"/>
      <c r="AI32" s="1109"/>
      <c r="AJ32" s="1110"/>
      <c r="AK32" s="1069">
        <v>24</v>
      </c>
      <c r="AL32" s="1060"/>
      <c r="AM32" s="1060"/>
      <c r="AN32" s="1060"/>
      <c r="AO32" s="1060"/>
      <c r="AP32" s="1060">
        <v>243</v>
      </c>
      <c r="AQ32" s="1060"/>
      <c r="AR32" s="1060"/>
      <c r="AS32" s="1060"/>
      <c r="AT32" s="1060"/>
      <c r="AU32" s="1060">
        <v>178</v>
      </c>
      <c r="AV32" s="1060"/>
      <c r="AW32" s="1060"/>
      <c r="AX32" s="1060"/>
      <c r="AY32" s="1060"/>
      <c r="AZ32" s="1131" t="s">
        <v>590</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174</v>
      </c>
      <c r="R33" s="1133"/>
      <c r="S33" s="1133"/>
      <c r="T33" s="1133"/>
      <c r="U33" s="1133"/>
      <c r="V33" s="1133">
        <v>174</v>
      </c>
      <c r="W33" s="1133"/>
      <c r="X33" s="1133"/>
      <c r="Y33" s="1133"/>
      <c r="Z33" s="1133"/>
      <c r="AA33" s="1133" t="s">
        <v>590</v>
      </c>
      <c r="AB33" s="1133"/>
      <c r="AC33" s="1133"/>
      <c r="AD33" s="1133"/>
      <c r="AE33" s="1134"/>
      <c r="AF33" s="1108" t="s">
        <v>406</v>
      </c>
      <c r="AG33" s="1109"/>
      <c r="AH33" s="1109"/>
      <c r="AI33" s="1109"/>
      <c r="AJ33" s="1110"/>
      <c r="AK33" s="1069">
        <v>81</v>
      </c>
      <c r="AL33" s="1060"/>
      <c r="AM33" s="1060"/>
      <c r="AN33" s="1060"/>
      <c r="AO33" s="1060"/>
      <c r="AP33" s="1060">
        <v>1249</v>
      </c>
      <c r="AQ33" s="1060"/>
      <c r="AR33" s="1060"/>
      <c r="AS33" s="1060"/>
      <c r="AT33" s="1060"/>
      <c r="AU33" s="1060">
        <v>1038</v>
      </c>
      <c r="AV33" s="1060"/>
      <c r="AW33" s="1060"/>
      <c r="AX33" s="1060"/>
      <c r="AY33" s="1060"/>
      <c r="AZ33" s="1131" t="s">
        <v>590</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384</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288</v>
      </c>
      <c r="AG63" s="1048"/>
      <c r="AH63" s="1048"/>
      <c r="AI63" s="1048"/>
      <c r="AJ63" s="1119"/>
      <c r="AK63" s="1120"/>
      <c r="AL63" s="1052"/>
      <c r="AM63" s="1052"/>
      <c r="AN63" s="1052"/>
      <c r="AO63" s="1052"/>
      <c r="AP63" s="1048">
        <v>1815</v>
      </c>
      <c r="AQ63" s="1048"/>
      <c r="AR63" s="1048"/>
      <c r="AS63" s="1048"/>
      <c r="AT63" s="1048"/>
      <c r="AU63" s="1048">
        <v>1216</v>
      </c>
      <c r="AV63" s="1048"/>
      <c r="AW63" s="1048"/>
      <c r="AX63" s="1048"/>
      <c r="AY63" s="1048"/>
      <c r="AZ63" s="1114"/>
      <c r="BA63" s="1114"/>
      <c r="BB63" s="1114"/>
      <c r="BC63" s="1114"/>
      <c r="BD63" s="1114"/>
      <c r="BE63" s="1049"/>
      <c r="BF63" s="1049"/>
      <c r="BG63" s="1049"/>
      <c r="BH63" s="1049"/>
      <c r="BI63" s="1050"/>
      <c r="BJ63" s="1115" t="s">
        <v>182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391</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591</v>
      </c>
      <c r="C68" s="1075"/>
      <c r="D68" s="1075"/>
      <c r="E68" s="1075"/>
      <c r="F68" s="1075"/>
      <c r="G68" s="1075"/>
      <c r="H68" s="1075"/>
      <c r="I68" s="1075"/>
      <c r="J68" s="1075"/>
      <c r="K68" s="1075"/>
      <c r="L68" s="1075"/>
      <c r="M68" s="1075"/>
      <c r="N68" s="1075"/>
      <c r="O68" s="1075"/>
      <c r="P68" s="1076"/>
      <c r="Q68" s="1077">
        <v>8502</v>
      </c>
      <c r="R68" s="1071"/>
      <c r="S68" s="1071"/>
      <c r="T68" s="1071"/>
      <c r="U68" s="1071"/>
      <c r="V68" s="1071">
        <v>7172</v>
      </c>
      <c r="W68" s="1071"/>
      <c r="X68" s="1071"/>
      <c r="Y68" s="1071"/>
      <c r="Z68" s="1071"/>
      <c r="AA68" s="1071">
        <v>1330</v>
      </c>
      <c r="AB68" s="1071"/>
      <c r="AC68" s="1071"/>
      <c r="AD68" s="1071"/>
      <c r="AE68" s="1071"/>
      <c r="AF68" s="1071">
        <v>1330</v>
      </c>
      <c r="AG68" s="1071"/>
      <c r="AH68" s="1071"/>
      <c r="AI68" s="1071"/>
      <c r="AJ68" s="1071"/>
      <c r="AK68" s="1071" t="s">
        <v>590</v>
      </c>
      <c r="AL68" s="1071"/>
      <c r="AM68" s="1071"/>
      <c r="AN68" s="1071"/>
      <c r="AO68" s="1071"/>
      <c r="AP68" s="1071" t="s">
        <v>590</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592</v>
      </c>
      <c r="C69" s="1064"/>
      <c r="D69" s="1064"/>
      <c r="E69" s="1064"/>
      <c r="F69" s="1064"/>
      <c r="G69" s="1064"/>
      <c r="H69" s="1064"/>
      <c r="I69" s="1064"/>
      <c r="J69" s="1064"/>
      <c r="K69" s="1064"/>
      <c r="L69" s="1064"/>
      <c r="M69" s="1064"/>
      <c r="N69" s="1064"/>
      <c r="O69" s="1064"/>
      <c r="P69" s="1065"/>
      <c r="Q69" s="1066">
        <v>137</v>
      </c>
      <c r="R69" s="1060"/>
      <c r="S69" s="1060"/>
      <c r="T69" s="1060"/>
      <c r="U69" s="1060"/>
      <c r="V69" s="1060">
        <v>135</v>
      </c>
      <c r="W69" s="1060"/>
      <c r="X69" s="1060"/>
      <c r="Y69" s="1060"/>
      <c r="Z69" s="1060"/>
      <c r="AA69" s="1060">
        <v>2</v>
      </c>
      <c r="AB69" s="1060"/>
      <c r="AC69" s="1060"/>
      <c r="AD69" s="1060"/>
      <c r="AE69" s="1060"/>
      <c r="AF69" s="1060">
        <v>2</v>
      </c>
      <c r="AG69" s="1060"/>
      <c r="AH69" s="1060"/>
      <c r="AI69" s="1060"/>
      <c r="AJ69" s="1060"/>
      <c r="AK69" s="1060">
        <v>29</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593</v>
      </c>
      <c r="C70" s="1064"/>
      <c r="D70" s="1064"/>
      <c r="E70" s="1064"/>
      <c r="F70" s="1064"/>
      <c r="G70" s="1064"/>
      <c r="H70" s="1064"/>
      <c r="I70" s="1064"/>
      <c r="J70" s="1064"/>
      <c r="K70" s="1064"/>
      <c r="L70" s="1064"/>
      <c r="M70" s="1064"/>
      <c r="N70" s="1064"/>
      <c r="O70" s="1064"/>
      <c r="P70" s="1065"/>
      <c r="Q70" s="1066">
        <v>119</v>
      </c>
      <c r="R70" s="1060"/>
      <c r="S70" s="1060"/>
      <c r="T70" s="1060"/>
      <c r="U70" s="1060"/>
      <c r="V70" s="1060">
        <v>114</v>
      </c>
      <c r="W70" s="1060"/>
      <c r="X70" s="1060"/>
      <c r="Y70" s="1060"/>
      <c r="Z70" s="1060"/>
      <c r="AA70" s="1060">
        <v>5</v>
      </c>
      <c r="AB70" s="1060"/>
      <c r="AC70" s="1060"/>
      <c r="AD70" s="1060"/>
      <c r="AE70" s="1060"/>
      <c r="AF70" s="1060">
        <v>5</v>
      </c>
      <c r="AG70" s="1060"/>
      <c r="AH70" s="1060"/>
      <c r="AI70" s="1060"/>
      <c r="AJ70" s="1060"/>
      <c r="AK70" s="1060">
        <v>4</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594</v>
      </c>
      <c r="C71" s="1064"/>
      <c r="D71" s="1064"/>
      <c r="E71" s="1064"/>
      <c r="F71" s="1064"/>
      <c r="G71" s="1064"/>
      <c r="H71" s="1064"/>
      <c r="I71" s="1064"/>
      <c r="J71" s="1064"/>
      <c r="K71" s="1064"/>
      <c r="L71" s="1064"/>
      <c r="M71" s="1064"/>
      <c r="N71" s="1064"/>
      <c r="O71" s="1064"/>
      <c r="P71" s="1065"/>
      <c r="Q71" s="1066">
        <v>146299</v>
      </c>
      <c r="R71" s="1060"/>
      <c r="S71" s="1060"/>
      <c r="T71" s="1060"/>
      <c r="U71" s="1060"/>
      <c r="V71" s="1060">
        <v>144398</v>
      </c>
      <c r="W71" s="1060"/>
      <c r="X71" s="1060"/>
      <c r="Y71" s="1060"/>
      <c r="Z71" s="1060"/>
      <c r="AA71" s="1060">
        <v>1901</v>
      </c>
      <c r="AB71" s="1060"/>
      <c r="AC71" s="1060"/>
      <c r="AD71" s="1060"/>
      <c r="AE71" s="1060"/>
      <c r="AF71" s="1060">
        <v>1901</v>
      </c>
      <c r="AG71" s="1060"/>
      <c r="AH71" s="1060"/>
      <c r="AI71" s="1060"/>
      <c r="AJ71" s="1060"/>
      <c r="AK71" s="1060">
        <v>126</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595</v>
      </c>
      <c r="C72" s="1064"/>
      <c r="D72" s="1064"/>
      <c r="E72" s="1064"/>
      <c r="F72" s="1064"/>
      <c r="G72" s="1064"/>
      <c r="H72" s="1064"/>
      <c r="I72" s="1064"/>
      <c r="J72" s="1064"/>
      <c r="K72" s="1064"/>
      <c r="L72" s="1064"/>
      <c r="M72" s="1064"/>
      <c r="N72" s="1064"/>
      <c r="O72" s="1064"/>
      <c r="P72" s="1065"/>
      <c r="Q72" s="1066">
        <v>1181</v>
      </c>
      <c r="R72" s="1060"/>
      <c r="S72" s="1060"/>
      <c r="T72" s="1060"/>
      <c r="U72" s="1060"/>
      <c r="V72" s="1060">
        <v>1118</v>
      </c>
      <c r="W72" s="1060"/>
      <c r="X72" s="1060"/>
      <c r="Y72" s="1060"/>
      <c r="Z72" s="1060"/>
      <c r="AA72" s="1060">
        <v>63</v>
      </c>
      <c r="AB72" s="1060"/>
      <c r="AC72" s="1060"/>
      <c r="AD72" s="1060"/>
      <c r="AE72" s="1060"/>
      <c r="AF72" s="1060">
        <v>63</v>
      </c>
      <c r="AG72" s="1060"/>
      <c r="AH72" s="1060"/>
      <c r="AI72" s="1060"/>
      <c r="AJ72" s="1060"/>
      <c r="AK72" s="1060" t="s">
        <v>590</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596</v>
      </c>
      <c r="C73" s="1064"/>
      <c r="D73" s="1064"/>
      <c r="E73" s="1064"/>
      <c r="F73" s="1064"/>
      <c r="G73" s="1064"/>
      <c r="H73" s="1064"/>
      <c r="I73" s="1064"/>
      <c r="J73" s="1064"/>
      <c r="K73" s="1064"/>
      <c r="L73" s="1064"/>
      <c r="M73" s="1064"/>
      <c r="N73" s="1064"/>
      <c r="O73" s="1064"/>
      <c r="P73" s="1065"/>
      <c r="Q73" s="1066">
        <v>513</v>
      </c>
      <c r="R73" s="1060"/>
      <c r="S73" s="1060"/>
      <c r="T73" s="1060"/>
      <c r="U73" s="1060"/>
      <c r="V73" s="1060">
        <v>474</v>
      </c>
      <c r="W73" s="1060"/>
      <c r="X73" s="1060"/>
      <c r="Y73" s="1060"/>
      <c r="Z73" s="1060"/>
      <c r="AA73" s="1060">
        <v>39</v>
      </c>
      <c r="AB73" s="1060"/>
      <c r="AC73" s="1060"/>
      <c r="AD73" s="1060"/>
      <c r="AE73" s="1060"/>
      <c r="AF73" s="1060">
        <v>39</v>
      </c>
      <c r="AG73" s="1060"/>
      <c r="AH73" s="1060"/>
      <c r="AI73" s="1060"/>
      <c r="AJ73" s="1060"/>
      <c r="AK73" s="1060">
        <v>46</v>
      </c>
      <c r="AL73" s="1060"/>
      <c r="AM73" s="1060"/>
      <c r="AN73" s="1060"/>
      <c r="AO73" s="1060"/>
      <c r="AP73" s="1060">
        <v>88</v>
      </c>
      <c r="AQ73" s="1060"/>
      <c r="AR73" s="1060"/>
      <c r="AS73" s="1060"/>
      <c r="AT73" s="1060"/>
      <c r="AU73" s="1060">
        <v>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597</v>
      </c>
      <c r="C74" s="1064"/>
      <c r="D74" s="1064"/>
      <c r="E74" s="1064"/>
      <c r="F74" s="1064"/>
      <c r="G74" s="1064"/>
      <c r="H74" s="1064"/>
      <c r="I74" s="1064"/>
      <c r="J74" s="1064"/>
      <c r="K74" s="1064"/>
      <c r="L74" s="1064"/>
      <c r="M74" s="1064"/>
      <c r="N74" s="1064"/>
      <c r="O74" s="1064"/>
      <c r="P74" s="1065"/>
      <c r="Q74" s="1066">
        <v>1168</v>
      </c>
      <c r="R74" s="1060"/>
      <c r="S74" s="1060"/>
      <c r="T74" s="1060"/>
      <c r="U74" s="1060"/>
      <c r="V74" s="1060">
        <v>1126</v>
      </c>
      <c r="W74" s="1060"/>
      <c r="X74" s="1060"/>
      <c r="Y74" s="1060"/>
      <c r="Z74" s="1060"/>
      <c r="AA74" s="1060">
        <v>26</v>
      </c>
      <c r="AB74" s="1060"/>
      <c r="AC74" s="1060"/>
      <c r="AD74" s="1060"/>
      <c r="AE74" s="1060"/>
      <c r="AF74" s="1060">
        <v>26</v>
      </c>
      <c r="AG74" s="1060"/>
      <c r="AH74" s="1060"/>
      <c r="AI74" s="1060"/>
      <c r="AJ74" s="1060"/>
      <c r="AK74" s="1060" t="s">
        <v>590</v>
      </c>
      <c r="AL74" s="1060"/>
      <c r="AM74" s="1060"/>
      <c r="AN74" s="1060"/>
      <c r="AO74" s="1060"/>
      <c r="AP74" s="1060">
        <v>35</v>
      </c>
      <c r="AQ74" s="1060"/>
      <c r="AR74" s="1060"/>
      <c r="AS74" s="1060"/>
      <c r="AT74" s="1060"/>
      <c r="AU74" s="1060">
        <v>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598</v>
      </c>
      <c r="C75" s="1064"/>
      <c r="D75" s="1064"/>
      <c r="E75" s="1064"/>
      <c r="F75" s="1064"/>
      <c r="G75" s="1064"/>
      <c r="H75" s="1064"/>
      <c r="I75" s="1064"/>
      <c r="J75" s="1064"/>
      <c r="K75" s="1064"/>
      <c r="L75" s="1064"/>
      <c r="M75" s="1064"/>
      <c r="N75" s="1064"/>
      <c r="O75" s="1064"/>
      <c r="P75" s="1065"/>
      <c r="Q75" s="1067">
        <v>1034</v>
      </c>
      <c r="R75" s="1068"/>
      <c r="S75" s="1068"/>
      <c r="T75" s="1068"/>
      <c r="U75" s="1069"/>
      <c r="V75" s="1070">
        <v>1012</v>
      </c>
      <c r="W75" s="1068"/>
      <c r="X75" s="1068"/>
      <c r="Y75" s="1068"/>
      <c r="Z75" s="1069"/>
      <c r="AA75" s="1070">
        <v>22</v>
      </c>
      <c r="AB75" s="1068"/>
      <c r="AC75" s="1068"/>
      <c r="AD75" s="1068"/>
      <c r="AE75" s="1069"/>
      <c r="AF75" s="1070">
        <v>22</v>
      </c>
      <c r="AG75" s="1068"/>
      <c r="AH75" s="1068"/>
      <c r="AI75" s="1068"/>
      <c r="AJ75" s="1069"/>
      <c r="AK75" s="1070">
        <v>10</v>
      </c>
      <c r="AL75" s="1068"/>
      <c r="AM75" s="1068"/>
      <c r="AN75" s="1068"/>
      <c r="AO75" s="1069"/>
      <c r="AP75" s="1070">
        <v>403</v>
      </c>
      <c r="AQ75" s="1068"/>
      <c r="AR75" s="1068"/>
      <c r="AS75" s="1068"/>
      <c r="AT75" s="1069"/>
      <c r="AU75" s="1070">
        <v>52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599</v>
      </c>
      <c r="C76" s="1064"/>
      <c r="D76" s="1064"/>
      <c r="E76" s="1064"/>
      <c r="F76" s="1064"/>
      <c r="G76" s="1064"/>
      <c r="H76" s="1064"/>
      <c r="I76" s="1064"/>
      <c r="J76" s="1064"/>
      <c r="K76" s="1064"/>
      <c r="L76" s="1064"/>
      <c r="M76" s="1064"/>
      <c r="N76" s="1064"/>
      <c r="O76" s="1064"/>
      <c r="P76" s="1065"/>
      <c r="Q76" s="1067">
        <v>6946</v>
      </c>
      <c r="R76" s="1068"/>
      <c r="S76" s="1068"/>
      <c r="T76" s="1068"/>
      <c r="U76" s="1069"/>
      <c r="V76" s="1070">
        <v>7393</v>
      </c>
      <c r="W76" s="1068"/>
      <c r="X76" s="1068"/>
      <c r="Y76" s="1068"/>
      <c r="Z76" s="1069"/>
      <c r="AA76" s="1070">
        <v>-447</v>
      </c>
      <c r="AB76" s="1068"/>
      <c r="AC76" s="1068"/>
      <c r="AD76" s="1068"/>
      <c r="AE76" s="1069"/>
      <c r="AF76" s="1070">
        <v>-373</v>
      </c>
      <c r="AG76" s="1068"/>
      <c r="AH76" s="1068"/>
      <c r="AI76" s="1068"/>
      <c r="AJ76" s="1069"/>
      <c r="AK76" s="1070" t="s">
        <v>590</v>
      </c>
      <c r="AL76" s="1068"/>
      <c r="AM76" s="1068"/>
      <c r="AN76" s="1068"/>
      <c r="AO76" s="1069"/>
      <c r="AP76" s="1070">
        <v>4483</v>
      </c>
      <c r="AQ76" s="1068"/>
      <c r="AR76" s="1068"/>
      <c r="AS76" s="1068"/>
      <c r="AT76" s="1069"/>
      <c r="AU76" s="1070">
        <v>535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384</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3015</v>
      </c>
      <c r="AG88" s="1048"/>
      <c r="AH88" s="1048"/>
      <c r="AI88" s="1048"/>
      <c r="AJ88" s="1048"/>
      <c r="AK88" s="1052"/>
      <c r="AL88" s="1052"/>
      <c r="AM88" s="1052"/>
      <c r="AN88" s="1052"/>
      <c r="AO88" s="1052"/>
      <c r="AP88" s="1048">
        <v>5009</v>
      </c>
      <c r="AQ88" s="1048"/>
      <c r="AR88" s="1048"/>
      <c r="AS88" s="1048"/>
      <c r="AT88" s="1048"/>
      <c r="AU88" s="1048">
        <v>600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303</v>
      </c>
      <c r="AG109" s="983"/>
      <c r="AH109" s="983"/>
      <c r="AI109" s="983"/>
      <c r="AJ109" s="984"/>
      <c r="AK109" s="985" t="s">
        <v>302</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303</v>
      </c>
      <c r="BW109" s="983"/>
      <c r="BX109" s="983"/>
      <c r="BY109" s="983"/>
      <c r="BZ109" s="984"/>
      <c r="CA109" s="985" t="s">
        <v>302</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303</v>
      </c>
      <c r="DM109" s="983"/>
      <c r="DN109" s="983"/>
      <c r="DO109" s="983"/>
      <c r="DP109" s="984"/>
      <c r="DQ109" s="985" t="s">
        <v>302</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330277</v>
      </c>
      <c r="AB110" s="976"/>
      <c r="AC110" s="976"/>
      <c r="AD110" s="976"/>
      <c r="AE110" s="977"/>
      <c r="AF110" s="978">
        <v>329587</v>
      </c>
      <c r="AG110" s="976"/>
      <c r="AH110" s="976"/>
      <c r="AI110" s="976"/>
      <c r="AJ110" s="977"/>
      <c r="AK110" s="978">
        <v>315355</v>
      </c>
      <c r="AL110" s="976"/>
      <c r="AM110" s="976"/>
      <c r="AN110" s="976"/>
      <c r="AO110" s="977"/>
      <c r="AP110" s="979">
        <v>15.9</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3259823</v>
      </c>
      <c r="BR110" s="923"/>
      <c r="BS110" s="923"/>
      <c r="BT110" s="923"/>
      <c r="BU110" s="923"/>
      <c r="BV110" s="923">
        <v>3313916</v>
      </c>
      <c r="BW110" s="923"/>
      <c r="BX110" s="923"/>
      <c r="BY110" s="923"/>
      <c r="BZ110" s="923"/>
      <c r="CA110" s="923">
        <v>3322614</v>
      </c>
      <c r="CB110" s="923"/>
      <c r="CC110" s="923"/>
      <c r="CD110" s="923"/>
      <c r="CE110" s="923"/>
      <c r="CF110" s="947">
        <v>167.8</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435</v>
      </c>
      <c r="DR110" s="923"/>
      <c r="DS110" s="923"/>
      <c r="DT110" s="923"/>
      <c r="DU110" s="923"/>
      <c r="DV110" s="924" t="s">
        <v>386</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386</v>
      </c>
      <c r="AB111" s="1004"/>
      <c r="AC111" s="1004"/>
      <c r="AD111" s="1004"/>
      <c r="AE111" s="1005"/>
      <c r="AF111" s="1006" t="s">
        <v>435</v>
      </c>
      <c r="AG111" s="1004"/>
      <c r="AH111" s="1004"/>
      <c r="AI111" s="1004"/>
      <c r="AJ111" s="1005"/>
      <c r="AK111" s="1006" t="s">
        <v>437</v>
      </c>
      <c r="AL111" s="1004"/>
      <c r="AM111" s="1004"/>
      <c r="AN111" s="1004"/>
      <c r="AO111" s="1005"/>
      <c r="AP111" s="1007" t="s">
        <v>386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435</v>
      </c>
      <c r="BR111" s="895"/>
      <c r="BS111" s="895"/>
      <c r="BT111" s="895"/>
      <c r="BU111" s="895"/>
      <c r="BV111" s="895" t="s">
        <v>437</v>
      </c>
      <c r="BW111" s="895"/>
      <c r="BX111" s="895"/>
      <c r="BY111" s="895"/>
      <c r="BZ111" s="895"/>
      <c r="CA111" s="895" t="s">
        <v>435</v>
      </c>
      <c r="CB111" s="895"/>
      <c r="CC111" s="895"/>
      <c r="CD111" s="895"/>
      <c r="CE111" s="895"/>
      <c r="CF111" s="956" t="s">
        <v>435</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437</v>
      </c>
      <c r="DM111" s="895"/>
      <c r="DN111" s="895"/>
      <c r="DO111" s="895"/>
      <c r="DP111" s="895"/>
      <c r="DQ111" s="895" t="s">
        <v>435</v>
      </c>
      <c r="DR111" s="895"/>
      <c r="DS111" s="895"/>
      <c r="DT111" s="895"/>
      <c r="DU111" s="895"/>
      <c r="DV111" s="872" t="s">
        <v>434</v>
      </c>
      <c r="DW111" s="872"/>
      <c r="DX111" s="872"/>
      <c r="DY111" s="872"/>
      <c r="DZ111" s="873"/>
    </row>
    <row r="112" spans="1:131" s="246" customFormat="1" ht="26.25" customHeight="1" x14ac:dyDescent="0.2">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1419826</v>
      </c>
      <c r="BR112" s="895"/>
      <c r="BS112" s="895"/>
      <c r="BT112" s="895"/>
      <c r="BU112" s="895"/>
      <c r="BV112" s="895">
        <v>1296371</v>
      </c>
      <c r="BW112" s="895"/>
      <c r="BX112" s="895"/>
      <c r="BY112" s="895"/>
      <c r="BZ112" s="895"/>
      <c r="CA112" s="895">
        <v>1216135</v>
      </c>
      <c r="CB112" s="895"/>
      <c r="CC112" s="895"/>
      <c r="CD112" s="895"/>
      <c r="CE112" s="895"/>
      <c r="CF112" s="956">
        <v>61.4</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76207</v>
      </c>
      <c r="AB113" s="1004"/>
      <c r="AC113" s="1004"/>
      <c r="AD113" s="1004"/>
      <c r="AE113" s="1005"/>
      <c r="AF113" s="1006">
        <v>81823</v>
      </c>
      <c r="AG113" s="1004"/>
      <c r="AH113" s="1004"/>
      <c r="AI113" s="1004"/>
      <c r="AJ113" s="1005"/>
      <c r="AK113" s="1006">
        <v>84545</v>
      </c>
      <c r="AL113" s="1004"/>
      <c r="AM113" s="1004"/>
      <c r="AN113" s="1004"/>
      <c r="AO113" s="1005"/>
      <c r="AP113" s="1007">
        <v>4.3</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692388</v>
      </c>
      <c r="BR113" s="895"/>
      <c r="BS113" s="895"/>
      <c r="BT113" s="895"/>
      <c r="BU113" s="895"/>
      <c r="BV113" s="895">
        <v>648794</v>
      </c>
      <c r="BW113" s="895"/>
      <c r="BX113" s="895"/>
      <c r="BY113" s="895"/>
      <c r="BZ113" s="895"/>
      <c r="CA113" s="895">
        <v>599935</v>
      </c>
      <c r="CB113" s="895"/>
      <c r="CC113" s="895"/>
      <c r="CD113" s="895"/>
      <c r="CE113" s="895"/>
      <c r="CF113" s="956">
        <v>30.3</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45342</v>
      </c>
      <c r="AB114" s="858"/>
      <c r="AC114" s="858"/>
      <c r="AD114" s="858"/>
      <c r="AE114" s="859"/>
      <c r="AF114" s="860">
        <v>52749</v>
      </c>
      <c r="AG114" s="858"/>
      <c r="AH114" s="858"/>
      <c r="AI114" s="858"/>
      <c r="AJ114" s="859"/>
      <c r="AK114" s="860">
        <v>50962</v>
      </c>
      <c r="AL114" s="858"/>
      <c r="AM114" s="858"/>
      <c r="AN114" s="858"/>
      <c r="AO114" s="859"/>
      <c r="AP114" s="905">
        <v>2.6</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663126</v>
      </c>
      <c r="BR114" s="895"/>
      <c r="BS114" s="895"/>
      <c r="BT114" s="895"/>
      <c r="BU114" s="895"/>
      <c r="BV114" s="895">
        <v>622297</v>
      </c>
      <c r="BW114" s="895"/>
      <c r="BX114" s="895"/>
      <c r="BY114" s="895"/>
      <c r="BZ114" s="895"/>
      <c r="CA114" s="895">
        <v>643475</v>
      </c>
      <c r="CB114" s="895"/>
      <c r="CC114" s="895"/>
      <c r="CD114" s="895"/>
      <c r="CE114" s="895"/>
      <c r="CF114" s="956">
        <v>32.5</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434</v>
      </c>
      <c r="AB115" s="1004"/>
      <c r="AC115" s="1004"/>
      <c r="AD115" s="1004"/>
      <c r="AE115" s="1005"/>
      <c r="AF115" s="1006" t="s">
        <v>437</v>
      </c>
      <c r="AG115" s="1004"/>
      <c r="AH115" s="1004"/>
      <c r="AI115" s="1004"/>
      <c r="AJ115" s="1005"/>
      <c r="AK115" s="1006" t="s">
        <v>434</v>
      </c>
      <c r="AL115" s="1004"/>
      <c r="AM115" s="1004"/>
      <c r="AN115" s="1004"/>
      <c r="AO115" s="1005"/>
      <c r="AP115" s="1007" t="s">
        <v>434</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437</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v>
      </c>
      <c r="AB116" s="858"/>
      <c r="AC116" s="858"/>
      <c r="AD116" s="858"/>
      <c r="AE116" s="859"/>
      <c r="AF116" s="860">
        <v>62</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451831</v>
      </c>
      <c r="AB117" s="990"/>
      <c r="AC117" s="990"/>
      <c r="AD117" s="990"/>
      <c r="AE117" s="991"/>
      <c r="AF117" s="992">
        <v>464221</v>
      </c>
      <c r="AG117" s="990"/>
      <c r="AH117" s="990"/>
      <c r="AI117" s="990"/>
      <c r="AJ117" s="991"/>
      <c r="AK117" s="992">
        <v>450862</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458</v>
      </c>
      <c r="BR117" s="895"/>
      <c r="BS117" s="895"/>
      <c r="BT117" s="895"/>
      <c r="BU117" s="895"/>
      <c r="BV117" s="895" t="s">
        <v>459</v>
      </c>
      <c r="BW117" s="895"/>
      <c r="BX117" s="895"/>
      <c r="BY117" s="895"/>
      <c r="BZ117" s="895"/>
      <c r="CA117" s="895" t="s">
        <v>459</v>
      </c>
      <c r="CB117" s="895"/>
      <c r="CC117" s="895"/>
      <c r="CD117" s="895"/>
      <c r="CE117" s="895"/>
      <c r="CF117" s="956" t="s">
        <v>460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406</v>
      </c>
      <c r="DH117" s="858"/>
      <c r="DI117" s="858"/>
      <c r="DJ117" s="858"/>
      <c r="DK117" s="859"/>
      <c r="DL117" s="860" t="s">
        <v>462</v>
      </c>
      <c r="DM117" s="858"/>
      <c r="DN117" s="858"/>
      <c r="DO117" s="858"/>
      <c r="DP117" s="859"/>
      <c r="DQ117" s="860" t="s">
        <v>458</v>
      </c>
      <c r="DR117" s="858"/>
      <c r="DS117" s="858"/>
      <c r="DT117" s="858"/>
      <c r="DU117" s="859"/>
      <c r="DV117" s="905" t="s">
        <v>463</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303</v>
      </c>
      <c r="AG118" s="983"/>
      <c r="AH118" s="983"/>
      <c r="AI118" s="983"/>
      <c r="AJ118" s="984"/>
      <c r="AK118" s="985" t="s">
        <v>302</v>
      </c>
      <c r="AL118" s="983"/>
      <c r="AM118" s="983"/>
      <c r="AN118" s="983"/>
      <c r="AO118" s="984"/>
      <c r="AP118" s="986" t="s">
        <v>428</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460</v>
      </c>
      <c r="BR118" s="926"/>
      <c r="BS118" s="926"/>
      <c r="BT118" s="926"/>
      <c r="BU118" s="926"/>
      <c r="BV118" s="926">
        <v>34339</v>
      </c>
      <c r="BW118" s="926"/>
      <c r="BX118" s="926"/>
      <c r="BY118" s="926"/>
      <c r="BZ118" s="926"/>
      <c r="CA118" s="926">
        <v>42478</v>
      </c>
      <c r="CB118" s="926"/>
      <c r="CC118" s="926"/>
      <c r="CD118" s="926"/>
      <c r="CE118" s="926"/>
      <c r="CF118" s="956">
        <v>2.1</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466</v>
      </c>
      <c r="DH118" s="858"/>
      <c r="DI118" s="858"/>
      <c r="DJ118" s="858"/>
      <c r="DK118" s="859"/>
      <c r="DL118" s="860" t="s">
        <v>434</v>
      </c>
      <c r="DM118" s="858"/>
      <c r="DN118" s="858"/>
      <c r="DO118" s="858"/>
      <c r="DP118" s="859"/>
      <c r="DQ118" s="860" t="s">
        <v>463</v>
      </c>
      <c r="DR118" s="858"/>
      <c r="DS118" s="858"/>
      <c r="DT118" s="858"/>
      <c r="DU118" s="859"/>
      <c r="DV118" s="905" t="s">
        <v>467</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459</v>
      </c>
      <c r="AG119" s="976"/>
      <c r="AH119" s="976"/>
      <c r="AI119" s="976"/>
      <c r="AJ119" s="977"/>
      <c r="AK119" s="978" t="s">
        <v>458</v>
      </c>
      <c r="AL119" s="976"/>
      <c r="AM119" s="976"/>
      <c r="AN119" s="976"/>
      <c r="AO119" s="977"/>
      <c r="AP119" s="979" t="s">
        <v>463</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468</v>
      </c>
      <c r="BP119" s="959"/>
      <c r="BQ119" s="963">
        <v>6035163</v>
      </c>
      <c r="BR119" s="926"/>
      <c r="BS119" s="926"/>
      <c r="BT119" s="926"/>
      <c r="BU119" s="926"/>
      <c r="BV119" s="926">
        <v>5915717</v>
      </c>
      <c r="BW119" s="926"/>
      <c r="BX119" s="926"/>
      <c r="BY119" s="926"/>
      <c r="BZ119" s="926"/>
      <c r="CA119" s="926">
        <v>5824637</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466</v>
      </c>
      <c r="DH119" s="841"/>
      <c r="DI119" s="841"/>
      <c r="DJ119" s="841"/>
      <c r="DK119" s="842"/>
      <c r="DL119" s="843" t="s">
        <v>459</v>
      </c>
      <c r="DM119" s="841"/>
      <c r="DN119" s="841"/>
      <c r="DO119" s="841"/>
      <c r="DP119" s="842"/>
      <c r="DQ119" s="843" t="s">
        <v>460</v>
      </c>
      <c r="DR119" s="841"/>
      <c r="DS119" s="841"/>
      <c r="DT119" s="841"/>
      <c r="DU119" s="842"/>
      <c r="DV119" s="929" t="s">
        <v>459</v>
      </c>
      <c r="DW119" s="930"/>
      <c r="DX119" s="930"/>
      <c r="DY119" s="930"/>
      <c r="DZ119" s="931"/>
    </row>
    <row r="120" spans="1:130" s="246" customFormat="1" ht="26.25" customHeight="1" x14ac:dyDescent="0.2">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459</v>
      </c>
      <c r="AB120" s="858"/>
      <c r="AC120" s="858"/>
      <c r="AD120" s="858"/>
      <c r="AE120" s="859"/>
      <c r="AF120" s="860" t="s">
        <v>467</v>
      </c>
      <c r="AG120" s="858"/>
      <c r="AH120" s="858"/>
      <c r="AI120" s="858"/>
      <c r="AJ120" s="859"/>
      <c r="AK120" s="860" t="s">
        <v>462</v>
      </c>
      <c r="AL120" s="858"/>
      <c r="AM120" s="858"/>
      <c r="AN120" s="858"/>
      <c r="AO120" s="859"/>
      <c r="AP120" s="905" t="s">
        <v>462</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1556772</v>
      </c>
      <c r="BR120" s="923"/>
      <c r="BS120" s="923"/>
      <c r="BT120" s="923"/>
      <c r="BU120" s="923"/>
      <c r="BV120" s="923">
        <v>1454306</v>
      </c>
      <c r="BW120" s="923"/>
      <c r="BX120" s="923"/>
      <c r="BY120" s="923"/>
      <c r="BZ120" s="923"/>
      <c r="CA120" s="923">
        <v>1430049</v>
      </c>
      <c r="CB120" s="923"/>
      <c r="CC120" s="923"/>
      <c r="CD120" s="923"/>
      <c r="CE120" s="923"/>
      <c r="CF120" s="947">
        <v>72.2</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1272889</v>
      </c>
      <c r="DH120" s="923"/>
      <c r="DI120" s="923"/>
      <c r="DJ120" s="923"/>
      <c r="DK120" s="923"/>
      <c r="DL120" s="923">
        <v>1149290</v>
      </c>
      <c r="DM120" s="923"/>
      <c r="DN120" s="923"/>
      <c r="DO120" s="923"/>
      <c r="DP120" s="923"/>
      <c r="DQ120" s="923">
        <v>1038052</v>
      </c>
      <c r="DR120" s="923"/>
      <c r="DS120" s="923"/>
      <c r="DT120" s="923"/>
      <c r="DU120" s="923"/>
      <c r="DV120" s="924">
        <v>52.4</v>
      </c>
      <c r="DW120" s="924"/>
      <c r="DX120" s="924"/>
      <c r="DY120" s="924"/>
      <c r="DZ120" s="925"/>
    </row>
    <row r="121" spans="1:130" s="246" customFormat="1" ht="26.25" customHeight="1" x14ac:dyDescent="0.2">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467</v>
      </c>
      <c r="AB121" s="858"/>
      <c r="AC121" s="858"/>
      <c r="AD121" s="858"/>
      <c r="AE121" s="859"/>
      <c r="AF121" s="860" t="s">
        <v>462</v>
      </c>
      <c r="AG121" s="858"/>
      <c r="AH121" s="858"/>
      <c r="AI121" s="858"/>
      <c r="AJ121" s="859"/>
      <c r="AK121" s="860" t="s">
        <v>460</v>
      </c>
      <c r="AL121" s="858"/>
      <c r="AM121" s="858"/>
      <c r="AN121" s="858"/>
      <c r="AO121" s="859"/>
      <c r="AP121" s="905" t="s">
        <v>467</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41449</v>
      </c>
      <c r="BR121" s="895"/>
      <c r="BS121" s="895"/>
      <c r="BT121" s="895"/>
      <c r="BU121" s="895"/>
      <c r="BV121" s="895">
        <v>33365</v>
      </c>
      <c r="BW121" s="895"/>
      <c r="BX121" s="895"/>
      <c r="BY121" s="895"/>
      <c r="BZ121" s="895"/>
      <c r="CA121" s="895">
        <v>25729</v>
      </c>
      <c r="CB121" s="895"/>
      <c r="CC121" s="895"/>
      <c r="CD121" s="895"/>
      <c r="CE121" s="895"/>
      <c r="CF121" s="956">
        <v>1.3</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146937</v>
      </c>
      <c r="DH121" s="895"/>
      <c r="DI121" s="895"/>
      <c r="DJ121" s="895"/>
      <c r="DK121" s="895"/>
      <c r="DL121" s="895">
        <v>147081</v>
      </c>
      <c r="DM121" s="895"/>
      <c r="DN121" s="895"/>
      <c r="DO121" s="895"/>
      <c r="DP121" s="895"/>
      <c r="DQ121" s="895">
        <v>178083</v>
      </c>
      <c r="DR121" s="895"/>
      <c r="DS121" s="895"/>
      <c r="DT121" s="895"/>
      <c r="DU121" s="895"/>
      <c r="DV121" s="872">
        <v>9</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462</v>
      </c>
      <c r="AG122" s="858"/>
      <c r="AH122" s="858"/>
      <c r="AI122" s="858"/>
      <c r="AJ122" s="859"/>
      <c r="AK122" s="860" t="s">
        <v>460</v>
      </c>
      <c r="AL122" s="858"/>
      <c r="AM122" s="858"/>
      <c r="AN122" s="858"/>
      <c r="AO122" s="859"/>
      <c r="AP122" s="905" t="s">
        <v>462</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3437658</v>
      </c>
      <c r="BR122" s="926"/>
      <c r="BS122" s="926"/>
      <c r="BT122" s="926"/>
      <c r="BU122" s="926"/>
      <c r="BV122" s="926">
        <v>3360773</v>
      </c>
      <c r="BW122" s="926"/>
      <c r="BX122" s="926"/>
      <c r="BY122" s="926"/>
      <c r="BZ122" s="926"/>
      <c r="CA122" s="926">
        <v>3271181</v>
      </c>
      <c r="CB122" s="926"/>
      <c r="CC122" s="926"/>
      <c r="CD122" s="926"/>
      <c r="CE122" s="926"/>
      <c r="CF122" s="927">
        <v>165.2</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462</v>
      </c>
      <c r="DH122" s="895"/>
      <c r="DI122" s="895"/>
      <c r="DJ122" s="895"/>
      <c r="DK122" s="895"/>
      <c r="DL122" s="895" t="s">
        <v>460</v>
      </c>
      <c r="DM122" s="895"/>
      <c r="DN122" s="895"/>
      <c r="DO122" s="895"/>
      <c r="DP122" s="895"/>
      <c r="DQ122" s="895" t="s">
        <v>459</v>
      </c>
      <c r="DR122" s="895"/>
      <c r="DS122" s="895"/>
      <c r="DT122" s="895"/>
      <c r="DU122" s="895"/>
      <c r="DV122" s="872" t="s">
        <v>460</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459</v>
      </c>
      <c r="AB123" s="858"/>
      <c r="AC123" s="858"/>
      <c r="AD123" s="858"/>
      <c r="AE123" s="859"/>
      <c r="AF123" s="860" t="s">
        <v>467</v>
      </c>
      <c r="AG123" s="858"/>
      <c r="AH123" s="858"/>
      <c r="AI123" s="858"/>
      <c r="AJ123" s="859"/>
      <c r="AK123" s="860" t="s">
        <v>459</v>
      </c>
      <c r="AL123" s="858"/>
      <c r="AM123" s="858"/>
      <c r="AN123" s="858"/>
      <c r="AO123" s="859"/>
      <c r="AP123" s="905" t="s">
        <v>460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479</v>
      </c>
      <c r="BP123" s="959"/>
      <c r="BQ123" s="913">
        <v>5035879</v>
      </c>
      <c r="BR123" s="914"/>
      <c r="BS123" s="914"/>
      <c r="BT123" s="914"/>
      <c r="BU123" s="914"/>
      <c r="BV123" s="914">
        <v>4848444</v>
      </c>
      <c r="BW123" s="914"/>
      <c r="BX123" s="914"/>
      <c r="BY123" s="914"/>
      <c r="BZ123" s="914"/>
      <c r="CA123" s="914">
        <v>4726959</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459</v>
      </c>
      <c r="DH123" s="858"/>
      <c r="DI123" s="858"/>
      <c r="DJ123" s="858"/>
      <c r="DK123" s="859"/>
      <c r="DL123" s="860" t="s">
        <v>462</v>
      </c>
      <c r="DM123" s="858"/>
      <c r="DN123" s="858"/>
      <c r="DO123" s="858"/>
      <c r="DP123" s="859"/>
      <c r="DQ123" s="860" t="s">
        <v>462</v>
      </c>
      <c r="DR123" s="858"/>
      <c r="DS123" s="858"/>
      <c r="DT123" s="858"/>
      <c r="DU123" s="859"/>
      <c r="DV123" s="905" t="s">
        <v>458</v>
      </c>
      <c r="DW123" s="906"/>
      <c r="DX123" s="906"/>
      <c r="DY123" s="906"/>
      <c r="DZ123" s="907"/>
    </row>
    <row r="124" spans="1:130" s="246" customFormat="1" ht="26.25" customHeight="1" thickBot="1" x14ac:dyDescent="0.25">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458</v>
      </c>
      <c r="AB124" s="858"/>
      <c r="AC124" s="858"/>
      <c r="AD124" s="858"/>
      <c r="AE124" s="859"/>
      <c r="AF124" s="860" t="s">
        <v>459</v>
      </c>
      <c r="AG124" s="858"/>
      <c r="AH124" s="858"/>
      <c r="AI124" s="858"/>
      <c r="AJ124" s="859"/>
      <c r="AK124" s="860" t="s">
        <v>458</v>
      </c>
      <c r="AL124" s="858"/>
      <c r="AM124" s="858"/>
      <c r="AN124" s="858"/>
      <c r="AO124" s="859"/>
      <c r="AP124" s="905" t="s">
        <v>434</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49.9</v>
      </c>
      <c r="BR124" s="912"/>
      <c r="BS124" s="912"/>
      <c r="BT124" s="912"/>
      <c r="BU124" s="912"/>
      <c r="BV124" s="912">
        <v>53.9</v>
      </c>
      <c r="BW124" s="912"/>
      <c r="BX124" s="912"/>
      <c r="BY124" s="912"/>
      <c r="BZ124" s="912"/>
      <c r="CA124" s="912">
        <v>55.4</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483</v>
      </c>
      <c r="DH124" s="841"/>
      <c r="DI124" s="841"/>
      <c r="DJ124" s="841"/>
      <c r="DK124" s="842"/>
      <c r="DL124" s="843" t="s">
        <v>484</v>
      </c>
      <c r="DM124" s="841"/>
      <c r="DN124" s="841"/>
      <c r="DO124" s="841"/>
      <c r="DP124" s="842"/>
      <c r="DQ124" s="843" t="s">
        <v>485</v>
      </c>
      <c r="DR124" s="841"/>
      <c r="DS124" s="841"/>
      <c r="DT124" s="841"/>
      <c r="DU124" s="842"/>
      <c r="DV124" s="929" t="s">
        <v>486</v>
      </c>
      <c r="DW124" s="930"/>
      <c r="DX124" s="930"/>
      <c r="DY124" s="930"/>
      <c r="DZ124" s="931"/>
    </row>
    <row r="125" spans="1:130" s="246" customFormat="1" ht="26.25" customHeight="1" x14ac:dyDescent="0.2">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485</v>
      </c>
      <c r="AB125" s="858"/>
      <c r="AC125" s="858"/>
      <c r="AD125" s="858"/>
      <c r="AE125" s="859"/>
      <c r="AF125" s="860" t="s">
        <v>434</v>
      </c>
      <c r="AG125" s="858"/>
      <c r="AH125" s="858"/>
      <c r="AI125" s="858"/>
      <c r="AJ125" s="859"/>
      <c r="AK125" s="860" t="s">
        <v>484</v>
      </c>
      <c r="AL125" s="858"/>
      <c r="AM125" s="858"/>
      <c r="AN125" s="858"/>
      <c r="AO125" s="859"/>
      <c r="AP125" s="905" t="s">
        <v>487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466</v>
      </c>
      <c r="DH125" s="923"/>
      <c r="DI125" s="923"/>
      <c r="DJ125" s="923"/>
      <c r="DK125" s="923"/>
      <c r="DL125" s="923" t="s">
        <v>386</v>
      </c>
      <c r="DM125" s="923"/>
      <c r="DN125" s="923"/>
      <c r="DO125" s="923"/>
      <c r="DP125" s="923"/>
      <c r="DQ125" s="923" t="s">
        <v>466</v>
      </c>
      <c r="DR125" s="923"/>
      <c r="DS125" s="923"/>
      <c r="DT125" s="923"/>
      <c r="DU125" s="923"/>
      <c r="DV125" s="924" t="s">
        <v>434</v>
      </c>
      <c r="DW125" s="924"/>
      <c r="DX125" s="924"/>
      <c r="DY125" s="924"/>
      <c r="DZ125" s="925"/>
    </row>
    <row r="126" spans="1:130" s="246" customFormat="1" ht="26.25" customHeight="1" thickBot="1" x14ac:dyDescent="0.25">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406</v>
      </c>
      <c r="AB126" s="858"/>
      <c r="AC126" s="858"/>
      <c r="AD126" s="858"/>
      <c r="AE126" s="859"/>
      <c r="AF126" s="860" t="s">
        <v>466</v>
      </c>
      <c r="AG126" s="858"/>
      <c r="AH126" s="858"/>
      <c r="AI126" s="858"/>
      <c r="AJ126" s="859"/>
      <c r="AK126" s="860" t="s">
        <v>485</v>
      </c>
      <c r="AL126" s="858"/>
      <c r="AM126" s="858"/>
      <c r="AN126" s="858"/>
      <c r="AO126" s="859"/>
      <c r="AP126" s="905" t="s">
        <v>466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485</v>
      </c>
      <c r="DH126" s="895"/>
      <c r="DI126" s="895"/>
      <c r="DJ126" s="895"/>
      <c r="DK126" s="895"/>
      <c r="DL126" s="895" t="s">
        <v>466</v>
      </c>
      <c r="DM126" s="895"/>
      <c r="DN126" s="895"/>
      <c r="DO126" s="895"/>
      <c r="DP126" s="895"/>
      <c r="DQ126" s="895" t="s">
        <v>483</v>
      </c>
      <c r="DR126" s="895"/>
      <c r="DS126" s="895"/>
      <c r="DT126" s="895"/>
      <c r="DU126" s="895"/>
      <c r="DV126" s="872" t="s">
        <v>487</v>
      </c>
      <c r="DW126" s="872"/>
      <c r="DX126" s="872"/>
      <c r="DY126" s="872"/>
      <c r="DZ126" s="873"/>
    </row>
    <row r="127" spans="1:130" s="246" customFormat="1" ht="26.25" customHeight="1" x14ac:dyDescent="0.2">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434</v>
      </c>
      <c r="AB127" s="858"/>
      <c r="AC127" s="858"/>
      <c r="AD127" s="858"/>
      <c r="AE127" s="859"/>
      <c r="AF127" s="860" t="s">
        <v>486</v>
      </c>
      <c r="AG127" s="858"/>
      <c r="AH127" s="858"/>
      <c r="AI127" s="858"/>
      <c r="AJ127" s="859"/>
      <c r="AK127" s="860" t="s">
        <v>466</v>
      </c>
      <c r="AL127" s="858"/>
      <c r="AM127" s="858"/>
      <c r="AN127" s="858"/>
      <c r="AO127" s="859"/>
      <c r="AP127" s="905" t="s">
        <v>406</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486</v>
      </c>
      <c r="DH127" s="895"/>
      <c r="DI127" s="895"/>
      <c r="DJ127" s="895"/>
      <c r="DK127" s="895"/>
      <c r="DL127" s="895" t="s">
        <v>487</v>
      </c>
      <c r="DM127" s="895"/>
      <c r="DN127" s="895"/>
      <c r="DO127" s="895"/>
      <c r="DP127" s="895"/>
      <c r="DQ127" s="895" t="s">
        <v>483</v>
      </c>
      <c r="DR127" s="895"/>
      <c r="DS127" s="895"/>
      <c r="DT127" s="895"/>
      <c r="DU127" s="895"/>
      <c r="DV127" s="872" t="s">
        <v>434</v>
      </c>
      <c r="DW127" s="872"/>
      <c r="DX127" s="872"/>
      <c r="DY127" s="872"/>
      <c r="DZ127" s="873"/>
    </row>
    <row r="128" spans="1:130" s="246" customFormat="1" ht="26.25" customHeight="1" thickBot="1" x14ac:dyDescent="0.25">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13348</v>
      </c>
      <c r="AB128" s="879"/>
      <c r="AC128" s="879"/>
      <c r="AD128" s="879"/>
      <c r="AE128" s="880"/>
      <c r="AF128" s="881">
        <v>12110</v>
      </c>
      <c r="AG128" s="879"/>
      <c r="AH128" s="879"/>
      <c r="AI128" s="879"/>
      <c r="AJ128" s="880"/>
      <c r="AK128" s="881">
        <v>7134</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466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386</v>
      </c>
      <c r="DH128" s="869"/>
      <c r="DI128" s="869"/>
      <c r="DJ128" s="869"/>
      <c r="DK128" s="869"/>
      <c r="DL128" s="869" t="s">
        <v>501</v>
      </c>
      <c r="DM128" s="869"/>
      <c r="DN128" s="869"/>
      <c r="DO128" s="869"/>
      <c r="DP128" s="869"/>
      <c r="DQ128" s="869" t="s">
        <v>386</v>
      </c>
      <c r="DR128" s="869"/>
      <c r="DS128" s="869"/>
      <c r="DT128" s="869"/>
      <c r="DU128" s="869"/>
      <c r="DV128" s="870" t="s">
        <v>502</v>
      </c>
      <c r="DW128" s="870"/>
      <c r="DX128" s="870"/>
      <c r="DY128" s="870"/>
      <c r="DZ128" s="871"/>
    </row>
    <row r="129" spans="1:131" s="246" customFormat="1" ht="26.25" customHeight="1" x14ac:dyDescent="0.2">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2326801</v>
      </c>
      <c r="AB129" s="858"/>
      <c r="AC129" s="858"/>
      <c r="AD129" s="858"/>
      <c r="AE129" s="859"/>
      <c r="AF129" s="860">
        <v>2301207</v>
      </c>
      <c r="AG129" s="858"/>
      <c r="AH129" s="858"/>
      <c r="AI129" s="858"/>
      <c r="AJ129" s="859"/>
      <c r="AK129" s="860">
        <v>2289292</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406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327667</v>
      </c>
      <c r="AB130" s="858"/>
      <c r="AC130" s="858"/>
      <c r="AD130" s="858"/>
      <c r="AE130" s="859"/>
      <c r="AF130" s="860">
        <v>322036</v>
      </c>
      <c r="AG130" s="858"/>
      <c r="AH130" s="858"/>
      <c r="AI130" s="858"/>
      <c r="AJ130" s="859"/>
      <c r="AK130" s="860">
        <v>309583</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6.2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1999134</v>
      </c>
      <c r="AB131" s="841"/>
      <c r="AC131" s="841"/>
      <c r="AD131" s="841"/>
      <c r="AE131" s="842"/>
      <c r="AF131" s="843">
        <v>1979171</v>
      </c>
      <c r="AG131" s="841"/>
      <c r="AH131" s="841"/>
      <c r="AI131" s="841"/>
      <c r="AJ131" s="842"/>
      <c r="AK131" s="843">
        <v>1979709</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55.4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5.5432002059999999</v>
      </c>
      <c r="AB132" s="821"/>
      <c r="AC132" s="821"/>
      <c r="AD132" s="821"/>
      <c r="AE132" s="822"/>
      <c r="AF132" s="823">
        <v>6.5721961369999997</v>
      </c>
      <c r="AG132" s="821"/>
      <c r="AH132" s="821"/>
      <c r="AI132" s="821"/>
      <c r="AJ132" s="822"/>
      <c r="AK132" s="823">
        <v>6.7759958659999997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6</v>
      </c>
      <c r="AB133" s="800"/>
      <c r="AC133" s="800"/>
      <c r="AD133" s="800"/>
      <c r="AE133" s="801"/>
      <c r="AF133" s="799">
        <v>5.8</v>
      </c>
      <c r="AG133" s="800"/>
      <c r="AH133" s="800"/>
      <c r="AI133" s="800"/>
      <c r="AJ133" s="801"/>
      <c r="AK133" s="799">
        <v>6.2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4rtTs7CvHWPpRzO6WVu9M0mPpvLaHMw+ojb0jxIXx/CMgPqLTV39tOnPKQY1BZo3YLAsdwrUq6gimmU0MtCrTQ==" saltValue="LQPJ16aUBaKCItQGp2II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ziRsE3DkoauZmHA8gi1UT+bgjSWrLr5ktdY0J3n7zlVpnvqdIWqBBDa9176dRy2GF7dAEM9SM8PWC/wfv7pcA==" saltValue="WuY09SfEvj0xrRGeF7/o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cY7mbhfjn2MuETHGZDm0Yiyv81iN1vQqFANI8Y4rY6SeKYd2eXQ81Y/miL4EjWas8A4itHB5tUssuA2WM4n5g==" saltValue="uvafxisUKWFFrJJWdWrew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638073</v>
      </c>
      <c r="AP9" s="312">
        <v>87937</v>
      </c>
      <c r="AQ9" s="313">
        <v>116834</v>
      </c>
      <c r="AR9" s="314">
        <v>-24.7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86453</v>
      </c>
      <c r="AP10" s="315">
        <v>11915</v>
      </c>
      <c r="AQ10" s="316">
        <v>12766</v>
      </c>
      <c r="AR10" s="317">
        <v>-6.7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140726</v>
      </c>
      <c r="AP11" s="315">
        <v>19394</v>
      </c>
      <c r="AQ11" s="316">
        <v>19336</v>
      </c>
      <c r="AR11" s="317">
        <v>0.3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v>57173</v>
      </c>
      <c r="AP12" s="315">
        <v>7879</v>
      </c>
      <c r="AQ12" s="316">
        <v>1049</v>
      </c>
      <c r="AR12" s="317">
        <v>651.1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526</v>
      </c>
      <c r="AP13" s="315" t="s">
        <v>526</v>
      </c>
      <c r="AQ13" s="316" t="s">
        <v>526</v>
      </c>
      <c r="AR13" s="317" t="s">
        <v>526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43784</v>
      </c>
      <c r="AP14" s="315">
        <v>6034</v>
      </c>
      <c r="AQ14" s="316">
        <v>5063</v>
      </c>
      <c r="AR14" s="317">
        <v>19.2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8264</v>
      </c>
      <c r="AP15" s="315">
        <v>1139</v>
      </c>
      <c r="AQ15" s="316">
        <v>3168</v>
      </c>
      <c r="AR15" s="317">
        <v>-64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-54554</v>
      </c>
      <c r="AP16" s="315">
        <v>-7518</v>
      </c>
      <c r="AQ16" s="316">
        <v>-11723</v>
      </c>
      <c r="AR16" s="317">
        <v>-35.9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919919</v>
      </c>
      <c r="AP17" s="315">
        <v>126780</v>
      </c>
      <c r="AQ17" s="316">
        <v>146494</v>
      </c>
      <c r="AR17" s="317">
        <v>-13.5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10.89</v>
      </c>
      <c r="AP21" s="328">
        <v>13.76</v>
      </c>
      <c r="AQ21" s="329">
        <v>-2.87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97.6</v>
      </c>
      <c r="AP22" s="333">
        <v>94.9</v>
      </c>
      <c r="AQ22" s="334">
        <v>2.7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315355</v>
      </c>
      <c r="AP32" s="342">
        <v>43461</v>
      </c>
      <c r="AQ32" s="343">
        <v>73591</v>
      </c>
      <c r="AR32" s="344">
        <v>-40.9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526</v>
      </c>
      <c r="AP33" s="342" t="s">
        <v>526</v>
      </c>
      <c r="AQ33" s="343" t="s">
        <v>526</v>
      </c>
      <c r="AR33" s="344" t="s">
        <v>526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526</v>
      </c>
      <c r="AP34" s="342" t="s">
        <v>526</v>
      </c>
      <c r="AQ34" s="343">
        <v>1</v>
      </c>
      <c r="AR34" s="344" t="s">
        <v>526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84545</v>
      </c>
      <c r="AP35" s="342">
        <v>11652</v>
      </c>
      <c r="AQ35" s="343">
        <v>19214</v>
      </c>
      <c r="AR35" s="344">
        <v>-39.4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v>50962</v>
      </c>
      <c r="AP36" s="342">
        <v>7023</v>
      </c>
      <c r="AQ36" s="343">
        <v>5293</v>
      </c>
      <c r="AR36" s="344">
        <v>32.700000000000003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t="s">
        <v>526</v>
      </c>
      <c r="AP37" s="342" t="s">
        <v>526</v>
      </c>
      <c r="AQ37" s="343">
        <v>1256</v>
      </c>
      <c r="AR37" s="344" t="s">
        <v>526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t="s">
        <v>526</v>
      </c>
      <c r="AP38" s="345" t="s">
        <v>526</v>
      </c>
      <c r="AQ38" s="346">
        <v>9</v>
      </c>
      <c r="AR38" s="334" t="s">
        <v>526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-7134</v>
      </c>
      <c r="AP39" s="342">
        <v>-983</v>
      </c>
      <c r="AQ39" s="343">
        <v>-3572</v>
      </c>
      <c r="AR39" s="344">
        <v>-72.5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-309583</v>
      </c>
      <c r="AP40" s="342">
        <v>-42666</v>
      </c>
      <c r="AQ40" s="343">
        <v>-65248</v>
      </c>
      <c r="AR40" s="344">
        <v>-34.6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134145</v>
      </c>
      <c r="AP41" s="342">
        <v>18487</v>
      </c>
      <c r="AQ41" s="343">
        <v>30545</v>
      </c>
      <c r="AR41" s="344">
        <v>-39.5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369635</v>
      </c>
      <c r="AN51" s="364">
        <v>47868</v>
      </c>
      <c r="AO51" s="365">
        <v>-31.5</v>
      </c>
      <c r="AP51" s="366">
        <v>119685</v>
      </c>
      <c r="AQ51" s="367">
        <v>0</v>
      </c>
      <c r="AR51" s="368">
        <v>-31.5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190653</v>
      </c>
      <c r="AN52" s="372">
        <v>24690</v>
      </c>
      <c r="AO52" s="373">
        <v>-38.700000000000003</v>
      </c>
      <c r="AP52" s="374">
        <v>68464</v>
      </c>
      <c r="AQ52" s="375">
        <v>18.399999999999999</v>
      </c>
      <c r="AR52" s="376">
        <v>-57.1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624563</v>
      </c>
      <c r="AN53" s="364">
        <v>82071</v>
      </c>
      <c r="AO53" s="365">
        <v>71.5</v>
      </c>
      <c r="AP53" s="366">
        <v>109920</v>
      </c>
      <c r="AQ53" s="367">
        <v>-8.1999999999999993</v>
      </c>
      <c r="AR53" s="368">
        <v>79.7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219675</v>
      </c>
      <c r="AN54" s="372">
        <v>28867</v>
      </c>
      <c r="AO54" s="373">
        <v>16.899999999999999</v>
      </c>
      <c r="AP54" s="374">
        <v>62739</v>
      </c>
      <c r="AQ54" s="375">
        <v>-8.4</v>
      </c>
      <c r="AR54" s="376">
        <v>25.3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795584</v>
      </c>
      <c r="AN55" s="364">
        <v>106191</v>
      </c>
      <c r="AO55" s="365">
        <v>29.4</v>
      </c>
      <c r="AP55" s="366">
        <v>119882</v>
      </c>
      <c r="AQ55" s="367">
        <v>9.1</v>
      </c>
      <c r="AR55" s="368">
        <v>20.3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421148</v>
      </c>
      <c r="AN56" s="372">
        <v>56213</v>
      </c>
      <c r="AO56" s="373">
        <v>94.7</v>
      </c>
      <c r="AP56" s="374">
        <v>66481</v>
      </c>
      <c r="AQ56" s="375">
        <v>6</v>
      </c>
      <c r="AR56" s="376">
        <v>88.7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909613</v>
      </c>
      <c r="AN57" s="364">
        <v>122375</v>
      </c>
      <c r="AO57" s="365">
        <v>15.2</v>
      </c>
      <c r="AP57" s="366">
        <v>116162</v>
      </c>
      <c r="AQ57" s="367">
        <v>-3.1</v>
      </c>
      <c r="AR57" s="368">
        <v>18.3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221674</v>
      </c>
      <c r="AN58" s="372">
        <v>29823</v>
      </c>
      <c r="AO58" s="373">
        <v>-46.9</v>
      </c>
      <c r="AP58" s="374">
        <v>61562</v>
      </c>
      <c r="AQ58" s="375">
        <v>-7.4</v>
      </c>
      <c r="AR58" s="376">
        <v>-39.5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778629</v>
      </c>
      <c r="AN59" s="364">
        <v>107308</v>
      </c>
      <c r="AO59" s="365">
        <v>-12.3</v>
      </c>
      <c r="AP59" s="366">
        <v>121449</v>
      </c>
      <c r="AQ59" s="367">
        <v>4.5999999999999996</v>
      </c>
      <c r="AR59" s="368">
        <v>-16.899999999999999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302114</v>
      </c>
      <c r="AN60" s="372">
        <v>41636</v>
      </c>
      <c r="AO60" s="373">
        <v>39.6</v>
      </c>
      <c r="AP60" s="374">
        <v>62922</v>
      </c>
      <c r="AQ60" s="375">
        <v>2.2000000000000002</v>
      </c>
      <c r="AR60" s="376">
        <v>37.4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695605</v>
      </c>
      <c r="AN61" s="379">
        <v>93163</v>
      </c>
      <c r="AO61" s="380">
        <v>14.5</v>
      </c>
      <c r="AP61" s="381">
        <v>117420</v>
      </c>
      <c r="AQ61" s="382">
        <v>0.5</v>
      </c>
      <c r="AR61" s="368">
        <v>14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271053</v>
      </c>
      <c r="AN62" s="372">
        <v>36246</v>
      </c>
      <c r="AO62" s="373">
        <v>13.1</v>
      </c>
      <c r="AP62" s="374">
        <v>64434</v>
      </c>
      <c r="AQ62" s="375">
        <v>2.2000000000000002</v>
      </c>
      <c r="AR62" s="376">
        <v>10.9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T/pIAFqlJXGHW4k5kU9Uvhp8/rS0ayG3yC0pC+jSeaQyp1pifkLQhT8S+CRlItVB/O52KrIPpW22mXYnFaadw==" saltValue="mW2T3Gvg8IbQCkbMx2Fy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Bu5N8YyAr6zRe18Jd1T0xeDhw25x8oonJrqxuvF1DU2qJMc41UfoqpflDe/f9cWSd4D0jppC77uDVvqIX0DQ==" saltValue="mVArcxJSDSD2rP5fzWmW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uB/4/bLAQJX6ZAWKGooWplJP/C79unX+MRvRUABEWPXD2FkdR+9+gRuZK4WCpgw4ZS54Gw1xDbl4dRyBeEFRQ==" saltValue="3QK8aDDx/TQaTKOi9SWn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2" t="s">
        <v>3</v>
      </c>
      <c r="D47" s="1232"/>
      <c r="E47" s="1233"/>
      <c r="F47" s="11">
        <v>59.24</v>
      </c>
      <c r="G47" s="12">
        <v>57.1</v>
      </c>
      <c r="H47" s="12">
        <v>58.28</v>
      </c>
      <c r="I47" s="12">
        <v>52.54</v>
      </c>
      <c r="J47" s="13">
        <v>48.55</v>
      </c>
    </row>
    <row r="48" spans="2:10" ht="57.75" customHeight="1" x14ac:dyDescent="0.2">
      <c r="B48" s="14"/>
      <c r="C48" s="1234" t="s">
        <v>4</v>
      </c>
      <c r="D48" s="1234"/>
      <c r="E48" s="1235"/>
      <c r="F48" s="15">
        <v>7.8</v>
      </c>
      <c r="G48" s="16">
        <v>10.28</v>
      </c>
      <c r="H48" s="16">
        <v>7.79</v>
      </c>
      <c r="I48" s="16">
        <v>7.43</v>
      </c>
      <c r="J48" s="17">
        <v>5.56</v>
      </c>
    </row>
    <row r="49" spans="2:10" ht="57.75" customHeight="1" thickBot="1" x14ac:dyDescent="0.25">
      <c r="B49" s="18"/>
      <c r="C49" s="1236" t="s">
        <v>5</v>
      </c>
      <c r="D49" s="1236"/>
      <c r="E49" s="1237"/>
      <c r="F49" s="19" t="s">
        <v>572</v>
      </c>
      <c r="G49" s="20">
        <v>2.91</v>
      </c>
      <c r="H49" s="20" t="s">
        <v>573</v>
      </c>
      <c r="I49" s="20" t="s">
        <v>574</v>
      </c>
      <c r="J49" s="21" t="s">
        <v>575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KxQzSxLUFZMNuV5m8SsZzuy3DSHOgOMQI5I2PuJGl4SbEVRfrx4QWGgTbcN+Hz93DXmGPnxfJwJCDbJ72mMA==" saltValue="YR0pcsZC6wOKlvaGs5z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2020-03-09T08:47:17Z</cp:lastPrinted>
  <dcterms:created xsi:type="dcterms:W3CDTF">2020-02-10T05:06:22Z</dcterms:created>
  <dcterms:modified xsi:type="dcterms:W3CDTF">2021-03-12T07:51:36Z</dcterms:modified>
  <cp:category/>
</cp:coreProperties>
</file>