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huser039\Desktop\デスクトップ\未提出\平成29年度財政状況資料集の作成について(2回目)\結合作業\"/>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<sst xmlns="http://schemas.openxmlformats.org/spreadsheetml/2006/main" count="1142" uniqueCount="594">
  <si>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</si>
  <si>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</si>
  <si>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</si>
  <si>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</si>
  <si>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</si>
  <si>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</si>
  <si>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</si>
  <si>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</si>
  <si>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</si>
  <si>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</si>
  <si>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</si>
  <si>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</si>
  <si>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</si>
  <si>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</si>
  <si>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</si>
  <si>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</si>
  <si>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</si>
  <si>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</si>
  <si>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</si>
  <si>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</si>
  <si>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</si>
  <si>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</si>
  <si>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</si>
  <si>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</si>
  <si>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</si>
  <si>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</si>
  <si>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</si>
  <si>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</si>
  <si>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</si>
  <si>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</si>
  <si>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</si>
  <si>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</si>
  <si>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</si>
  <si>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</si>
  <si>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</si>
  <si>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</si>
  <si>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</si>
  <si>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</si>
  <si>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</si>
  <si>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</si>
  <si>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</si>
  <si>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</si>
  <si>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</si>
  <si>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</si>
  <si>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</si>
  <si>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</si>
  <si>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</si>
  <si>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</si>
  <si>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</si>
  <si>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</si>
  <si>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</si>
  <si>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</si>
  <si>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</si>
  <si>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</si>
  <si>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</si>
  <si>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</si>
  <si>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</si>
  <si>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</si>
  <si>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</si>
  <si>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</si>
  <si>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</si>
  <si>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</si>
  <si>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</si>
  <si>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</si>
  <si>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</si>
  <si>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</si>
  <si>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</si>
  <si>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</si>
  <si>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</si>
  <si>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</si>
  <si>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</si>
  <si>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</si>
  <si>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</si>
  <si>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</si>
  <si>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</si>
  <si>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</si>
  <si>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</si>
  <si>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</si>
  <si>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</si>
  <si>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</si>
  <si>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</si>
  <si>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</si>
  <si>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</si>
  <si>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</si>
  <si>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</si>
  <si>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</si>
  <si>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</si>
  <si>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</si>
  <si>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</si>
  <si>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</si>
  <si>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</si>
  <si>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</si>
  <si>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</si>
  <si>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</si>
  <si>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</si>
  <si>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</si>
  <si>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</si>
  <si>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</si>
  <si>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</si>
  <si>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</si>
  <si>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</si>
  <si>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</si>
  <si>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</si>
  <si>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</si>
  <si>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</si>
  <si>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</si>
  <si>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</si>
  <si>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</si>
  <si>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</si>
  <si>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</si>
  <si>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</si>
  <si>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</si>
  <si>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</si>
  <si>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</si>
  <si>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</si>
  <si>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</si>
  <si>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</si>
  <si>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</si>
  <si>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</si>
  <si>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</si>
  <si>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</si>
  <si>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</si>
  <si>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</si>
  <si>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</si>
  <si>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</si>
  <si>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</si>
  <si>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</si>
  <si>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</si>
  <si>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</si>
  <si>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</si>
  <si>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</si>
  <si>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</si>
  <si>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</si>
  <si>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</si>
  <si>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</si>
  <si>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</si>
  <si>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</si>
  <si>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</si>
  <si>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</si>
  <si>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</si>
  <si>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</si>
  <si>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</si>
  <si>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</si>
  <si>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</si>
  <si>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</si>
  <si>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</si>
  <si>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</si>
  <si>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</si>
  <si>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</si>
  <si>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</si>
  <si>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</si>
  <si>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</si>
  <si>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</si>
  <si>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</si>
  <si>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</si>
  <si>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</si>
  <si>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</si>
  <si>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</si>
  <si>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</si>
  <si>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</si>
  <si>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</si>
  <si>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</si>
  <si>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</si>
  <si>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</si>
  <si>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</si>
  <si>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</si>
  <si>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</si>
  <si>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</si>
  <si>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</si>
  <si>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</si>
  <si>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</si>
  <si>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</si>
  <si>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</si>
  <si>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</si>
  <si>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</si>
  <si>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</si>
  <si>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</si>
  <si>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</si>
  <si>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</si>
  <si>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</si>
  <si>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</si>
  <si>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</si>
  <si>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</si>
  <si>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</si>
  <si>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</si>
  <si>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</si>
  <si>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</si>
  <si>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</si>
  <si>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</si>
  <si>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</si>
  <si>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</si>
  <si>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</si>
  <si>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</si>
  <si>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</si>
  <si>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</si>
  <si>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</si>
  <si>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</si>
  <si>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</si>
  <si>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</si>
  <si>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</si>
  <si>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</si>
  <si>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</si>
  <si>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</si>
  <si>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</si>
  <si>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</si>
  <si>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</si>
  <si>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</si>
  <si>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</si>
  <si>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和歌山県美浜町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</si>
  <si>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</si>
  <si>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</si>
  <si>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</si>
  <si>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</si>
  <si>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</si>
  <si>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</si>
  <si>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</si>
  <si>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</si>
  <si>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</si>
  <si>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</si>
  <si>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</si>
  <si>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</si>
  <si>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</si>
  <si>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</si>
  <si>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</si>
  <si>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</si>
  <si>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</si>
  <si>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</si>
  <si>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</si>
  <si>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</si>
  <si>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</si>
  <si>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</si>
  <si>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</si>
  <si>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</si>
  <si>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</si>
  <si>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</si>
  <si>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</si>
  <si>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</si>
  <si>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</si>
  <si>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</si>
  <si>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</si>
  <si>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</si>
  <si>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</si>
  <si>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</si>
  <si>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</si>
  <si>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</si>
  <si>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</si>
  <si>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</si>
  <si>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</si>
  <si>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</si>
  <si>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</si>
  <si>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</si>
  <si>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</si>
  <si>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</si>
  <si>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</si>
  <si>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</si>
  <si>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</si>
  <si>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</si>
  <si>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</si>
  <si>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</si>
  <si>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</si>
  <si>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</si>
  <si>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</si>
  <si>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</si>
  <si>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</si>
  <si>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</si>
  <si>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</si>
  <si>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</si>
  <si>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</si>
  <si>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</si>
  <si>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</si>
  <si>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</si>
  <si>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</si>
  <si>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</si>
  <si>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</si>
  <si>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</si>
  <si>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</si>
  <si>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</si>
  <si>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</si>
  <si>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</si>
  <si>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</si>
  <si>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</si>
  <si>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</si>
  <si>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</si>
  <si>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</si>
  <si>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</si>
  <si>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</si>
  <si>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</si>
  <si>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</si>
  <si>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</si>
  <si>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</si>
  <si>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</si>
  <si>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</si>
  <si>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</si>
  <si>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</si>
  <si>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</si>
  <si>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</si>
  <si>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</si>
  <si>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</si>
  <si>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</si>
  <si>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</si>
  <si>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</si>
  <si>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</si>
  <si>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</si>
  <si>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</si>
  <si>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</si>
  <si>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</si>
  <si>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</si>
  <si>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</si>
  <si>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</si>
  <si>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</si>
  <si>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</si>
  <si>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</si>
  <si>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</si>
  <si>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</si>
  <si>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</si>
  <si>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</si>
  <si>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</si>
  <si>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</si>
  <si>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</si>
  <si>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</si>
  <si>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</si>
  <si>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</si>
  <si>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</si>
  <si>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</si>
  <si>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</si>
  <si>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</si>
  <si>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</si>
  <si>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</si>
  <si>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</si>
  <si>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</si>
  <si>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</si>
  <si>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</si>
  <si>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</si>
  <si>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</si>
  <si>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</si>
  <si>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</si>
  <si>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</si>
  <si>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</si>
  <si>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</si>
  <si>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</si>
  <si>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</si>
  <si>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</si>
  <si>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</si>
  <si>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</si>
  <si>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</si>
  <si>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</si>
  <si>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</si>
  <si>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</si>
  <si>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</si>
  <si>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</si>
  <si>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</si>
  <si>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</si>
  <si>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</si>
  <si>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</si>
  <si>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</si>
  <si>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</si>
  <si>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</si>
  <si>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和歌山県美浜町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</si>
  <si>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</si>
  <si>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</si>
  <si>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</si>
  <si>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</si>
  <si>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</si>
  <si>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</si>
  <si>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</si>
  <si>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</si>
  <si>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</si>
  <si>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</si>
  <si>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</si>
  <si>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</si>
  <si>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</si>
  <si>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</si>
  <si>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</si>
  <si>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</si>
  <si>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</si>
  <si>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</si>
  <si>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</si>
  <si>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</si>
  <si>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</si>
  <si>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</si>
  <si>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</si>
  <si>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</si>
  <si>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</si>
  <si>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</si>
  <si>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</si>
  <si>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</si>
  <si>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</si>
  <si>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</si>
  <si>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</si>
  <si>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</si>
  <si>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</si>
  <si>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</si>
  <si>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</si>
  <si>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</si>
  <si>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</si>
  <si>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</si>
  <si>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</si>
  <si>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</si>
  <si>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</si>
  <si>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</si>
  <si>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</si>
  <si>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</si>
  <si>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</si>
  <si>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</si>
  <si>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</si>
  <si>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</si>
  <si>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</si>
  <si>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</si>
  <si>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</si>
  <si>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</si>
  <si>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</si>
  <si>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</si>
  <si>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</si>
  <si>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</si>
  <si>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</si>
  <si>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</si>
  <si>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</si>
  <si>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</si>
  <si>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</si>
  <si>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</si>
  <si>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</si>
  <si>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</si>
  <si>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</si>
  <si>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</si>
  <si>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</si>
  <si>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</si>
  <si>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</si>
  <si>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</si>
  <si>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</si>
  <si>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</si>
  <si>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</si>
  <si>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</si>
  <si>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</si>
  <si>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</si>
  <si>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</si>
  <si>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</si>
  <si>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</si>
  <si>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</si>
  <si>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</si>
  <si>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</si>
  <si>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</si>
  <si>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</si>
  <si>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</si>
  <si>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</si>
  <si>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</si>
  <si>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</si>
  <si>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</si>
  <si>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</si>
  <si>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</si>
  <si>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</si>
  <si>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</si>
  <si>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</si>
  <si>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</si>
  <si>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</si>
  <si>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</si>
  <si>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</si>
  <si>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</si>
  <si>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</si>
  <si>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</si>
  <si>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</si>
  <si>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</si>
  <si>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</si>
  <si>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</si>
  <si>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</si>
  <si>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</si>
  <si>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</si>
  <si>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</si>
  <si>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</si>
  <si>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</si>
  <si>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</si>
  <si>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</si>
  <si>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</si>
  <si>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</si>
  <si>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</si>
  <si>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</si>
  <si>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</si>
  <si>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</si>
  <si>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</si>
  <si>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</si>
  <si>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</si>
  <si>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</si>
  <si>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</si>
  <si>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</si>
  <si>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</si>
  <si>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</si>
  <si>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</si>
  <si>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</si>
  <si>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</si>
  <si>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</si>
  <si>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</si>
  <si>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</si>
  <si>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</si>
  <si>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</si>
  <si>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</si>
  <si>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</si>
  <si>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</si>
  <si>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</si>
  <si>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</si>
  <si>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</si>
  <si>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</si>
  <si>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</si>
  <si>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</si>
  <si>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</si>
  <si>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</si>
  <si>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</si>
  <si>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</si>
  <si>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</si>
  <si>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</si>
  <si>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</si>
  <si>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</si>
  <si>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</si>
  <si>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</si>
  <si>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</si>
  <si>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</si>
  <si>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</si>
  <si>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</si>
  <si>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</si>
  <si>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</si>
  <si>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</si>
  <si>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</si>
  <si>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</si>
  <si>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</si>
  <si>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</si>
  <si>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</si>
  <si>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</si>
  <si>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</si>
  <si>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</si>
  <si>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</si>
  <si>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</si>
  <si>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</si>
  <si>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</si>
  <si>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</si>
  <si>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</si>
  <si>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</si>
  <si>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</si>
  <si>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</si>
  <si>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</si>
  <si>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</si>
  <si>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</si>
  <si>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</si>
  <si>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</si>
  <si>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</si>
  <si>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</si>
  <si>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</si>
  <si>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</si>
  <si>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</si>
  <si>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</si>
  <si>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</si>
  <si>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</si>
  <si>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</si>
  <si>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</si>
  <si>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</si>
  <si>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</si>
  <si>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</si>
  <si>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2.11</t>
  </si>
  <si>
    <t>▲ 5.84</t>
  </si>
  <si>
    <t>▲ 2.05</t>
  </si>
  <si>
    <t>▲ 6.83</t>
  </si>
  <si>
    <t>水道事業会計</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</si>
  <si>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</si>
  <si>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</si>
  <si>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</si>
  <si>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</si>
  <si>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</si>
  <si>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</si>
  <si>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</si>
  <si>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</si>
  <si>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</si>
  <si>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11"/>
  </si>
  <si>
    <t>和歌山地方税回収機構</t>
    <rPh sb="0" eb="3">
      <t>ワカヤマ</t>
    </rPh>
    <rPh sb="3" eb="6">
      <t>チホウゼイ</t>
    </rPh>
    <rPh sb="6" eb="8">
      <t>カイシュウ</t>
    </rPh>
    <rPh sb="8" eb="10">
      <t>キコウ</t>
    </rPh>
    <phoneticPr fontId="11"/>
  </si>
  <si>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11"/>
  </si>
  <si>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1"/>
  </si>
  <si>
    <t>御坊広域行政事務組合</t>
    <rPh sb="0" eb="2">
      <t>ゴボウ</t>
    </rPh>
    <rPh sb="2" eb="4">
      <t>コウイキ</t>
    </rPh>
    <rPh sb="4" eb="6">
      <t>ギョウセイ</t>
    </rPh>
    <rPh sb="6" eb="8">
      <t>ジム</t>
    </rPh>
    <rPh sb="8" eb="10">
      <t>クミアイ</t>
    </rPh>
    <phoneticPr fontId="11"/>
  </si>
  <si>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11"/>
  </si>
  <si>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1"/>
  </si>
  <si>
    <t>日高広域消防事務組合</t>
    <rPh sb="0" eb="2">
      <t>ヒダカ</t>
    </rPh>
    <rPh sb="2" eb="4">
      <t>コウイキ</t>
    </rPh>
    <rPh sb="4" eb="6">
      <t>ショウボウ</t>
    </rPh>
    <rPh sb="6" eb="8">
      <t>ジム</t>
    </rPh>
    <rPh sb="8" eb="10">
      <t>クミアイ</t>
    </rPh>
    <phoneticPr fontId="11"/>
  </si>
  <si>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11"/>
  </si>
  <si>
    <t>高齢者福祉基金</t>
    <rPh sb="0" eb="3">
      <t>コウレイシャ</t>
    </rPh>
    <rPh sb="3" eb="5">
      <t>フクシ</t>
    </rPh>
    <rPh sb="5" eb="7">
      <t>キキン</t>
    </rPh>
    <phoneticPr fontId="11"/>
  </si>
  <si>
    <t>水産業振興基金</t>
    <rPh sb="0" eb="3">
      <t>スイサンギョウ</t>
    </rPh>
    <rPh sb="3" eb="5">
      <t>シンコウ</t>
    </rPh>
    <rPh sb="5" eb="7">
      <t>キキン</t>
    </rPh>
    <phoneticPr fontId="11"/>
  </si>
  <si>
    <t>住宅基金</t>
    <rPh sb="0" eb="2">
      <t>ジュウタク</t>
    </rPh>
    <rPh sb="2" eb="4">
      <t>キキン</t>
    </rPh>
    <phoneticPr fontId="11"/>
  </si>
  <si>
    <t>墓地管理基金</t>
    <rPh sb="0" eb="2">
      <t>ボチ</t>
    </rPh>
    <rPh sb="2" eb="4">
      <t>カンリ</t>
    </rPh>
    <rPh sb="4" eb="6">
      <t>キキン</t>
    </rPh>
    <phoneticPr fontId="11"/>
  </si>
  <si>
    <t>中山間ふるさと・水と土保全基金</t>
    <rPh sb="0" eb="1">
      <t>チュウ</t>
    </rPh>
    <rPh sb="1" eb="3">
      <t>サンカン</t>
    </rPh>
    <rPh sb="8" eb="9">
      <t>ミズ</t>
    </rPh>
    <rPh sb="10" eb="11">
      <t>ツチ</t>
    </rPh>
    <rPh sb="11" eb="13">
      <t>ホゼン</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</si>
  <si>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</si>
  <si>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</si>
  <si>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</si>
  <si>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において、有形固定資産減価償却率は減少となる一方、将来負担比率は増加となった。今後も将来負担比率は増加していくことが予想されるため、地方債残高の増加や基金残高の減少を抑制するとともに、計画的かつ持続的に施設等の更新を行っていく必要がある。</t>
    <rPh sb="24" eb="26">
      <t>ゲンショウ</t>
    </rPh>
    <rPh sb="29" eb="31">
      <t>イッポウ</t>
    </rPh>
    <rPh sb="32" eb="34">
      <t>ショウライ</t>
    </rPh>
    <rPh sb="34" eb="36">
      <t>フタン</t>
    </rPh>
    <rPh sb="36" eb="38">
      <t>ヒリツ</t>
    </rPh>
    <rPh sb="39" eb="41">
      <t>ゾウカ</t>
    </rPh>
    <rPh sb="76" eb="77">
      <t>ザン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</si>
  <si>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</si>
  <si>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</si>
  <si>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</si>
  <si>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</si>
  <si>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</si>
  <si>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</si>
  <si>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年々減少しているが、防災関連の大型事業が継続していることから、事業実施に伴う地方債残高の増加や基金残高の減少など、将来負担比率の増加が懸念される。今後の取組として、借入額を元金償還額以内に抑えるという基本方針を厳守し、また、一般財源枠配分方式やマイナスシーリングの導入による経常経費の削減やふるさと納税制度を活用した財源の確保により、基金残高の減少を抑制する。</t>
    <rPh sb="29" eb="31">
      <t>ケイゾク</t>
    </rPh>
    <rPh sb="40" eb="42">
      <t>ジギョウ</t>
    </rPh>
    <rPh sb="42" eb="44">
      <t>ジッシ</t>
    </rPh>
    <rPh sb="47" eb="50">
      <t>チホウサイ</t>
    </rPh>
    <rPh sb="50" eb="52">
      <t>ザンダカ</t>
    </rPh>
    <rPh sb="141" eb="143">
      <t>ドウニュウ</t>
    </rPh>
    <rPh sb="158" eb="160">
      <t>ノウゼイ</t>
    </rPh>
    <rPh sb="160" eb="162">
      <t>セイド</t>
    </rPh>
    <rPh sb="163" eb="165">
      <t>カツヨウ</t>
    </rPh>
    <rPh sb="167" eb="169">
      <t>ザイゲン</t>
    </rPh>
    <rPh sb="170" eb="172">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</si>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</sst>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3DDD-4698-8531-409ABF3DCE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69889</c:v>
                </c:pt>
                <c:pt idx="1">
                  <c:v>47868</c:v>
                </c:pt>
                <c:pt idx="2">
                  <c:v>82071</c:v>
                </c:pt>
                <c:pt idx="3">
                  <c:v>106191</c:v>
                </c:pt>
                <c:pt idx="4">
                  <c:v>122375</c:v>
                </c:pt>
              </c:numCache>
            </c:numRef>
          </c:val>
          <c:smooth val="0"/>
          <c:extLst xmlns:c16r2="http://schemas.microsoft.com/office/drawing/2015/06/chart">
            <c:ext xmlns:c16="http://schemas.microsoft.com/office/drawing/2014/chart" uri="{C3380CC4-5D6E-409C-BE32-E72D297353CC}">
              <c16:uniqueId val="{00000001-3DDD-4698-8531-409ABF3DCEA9}"/>
            </c:ext>
          </c:extLst>
        </c:ser>
        <c:dLbls>
          <c:showLegendKey val="0"/>
          <c:showVal val="0"/>
          <c:showCatName val="0"/>
          <c:showSerName val="0"/>
          <c:showPercent val="0"/>
          <c:showBubbleSize val="0"/>
        </c:dLbls>
        <c:marker val="1"/>
        <c:smooth val="0"/>
        <c:axId val="128453984"/>
        <c:axId val="201865488"/>
      </c:lineChart>
      <c:catAx>
        <c:axId val="12845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865488"/>
        <c:crosses val="autoZero"/>
        <c:auto val="1"/>
        <c:lblAlgn val="ctr"/>
        <c:lblOffset val="100"/>
        <c:tickLblSkip val="1"/>
        <c:tickMarkSkip val="1"/>
        <c:noMultiLvlLbl val="0"/>
      </c:catAx>
      <c:valAx>
        <c:axId val="201865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5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9.8800000000000008</c:v>
                </c:pt>
                <c:pt idx="1">
                  <c:v>7.8</c:v>
                </c:pt>
                <c:pt idx="2">
                  <c:v>10.28</c:v>
                </c:pt>
                <c:pt idx="3">
                  <c:v>7.79</c:v>
                </c:pt>
                <c:pt idx="4">
                  <c:v>7.43</c:v>
                </c:pt>
              </c:numCache>
            </c:numRef>
          </c:val>
          <c:extLst xmlns:c16r2="http://schemas.microsoft.com/office/drawing/2015/06/chart">
            <c:ext xmlns:c16="http://schemas.microsoft.com/office/drawing/2014/chart" uri="{C3380CC4-5D6E-409C-BE32-E72D297353CC}">
              <c16:uniqueId val="{00000000-DAD3-4170-B0BE-11B2A415B4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62.6</c:v>
                </c:pt>
                <c:pt idx="1">
                  <c:v>59.24</c:v>
                </c:pt>
                <c:pt idx="2">
                  <c:v>57.1</c:v>
                </c:pt>
                <c:pt idx="3">
                  <c:v>58.28</c:v>
                </c:pt>
                <c:pt idx="4">
                  <c:v>52.54</c:v>
                </c:pt>
              </c:numCache>
            </c:numRef>
          </c:val>
          <c:extLst xmlns:c16r2="http://schemas.microsoft.com/office/drawing/2015/06/chart">
            <c:ext xmlns:c16="http://schemas.microsoft.com/office/drawing/2014/chart" uri="{C3380CC4-5D6E-409C-BE32-E72D297353CC}">
              <c16:uniqueId val="{00000001-DAD3-4170-B0BE-11B2A415B49E}"/>
            </c:ext>
          </c:extLst>
        </c:ser>
        <c:dLbls>
          <c:showLegendKey val="0"/>
          <c:showVal val="0"/>
          <c:showCatName val="0"/>
          <c:showSerName val="0"/>
          <c:showPercent val="0"/>
          <c:showBubbleSize val="0"/>
        </c:dLbls>
        <c:gapWidth val="250"/>
        <c:overlap val="100"/>
        <c:axId val="199847072"/>
        <c:axId val="199847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-2.11</c:v>
                </c:pt>
                <c:pt idx="1">
                  <c:v>-5.84</c:v>
                </c:pt>
                <c:pt idx="2">
                  <c:v>2.91</c:v>
                </c:pt>
                <c:pt idx="3">
                  <c:v>-2.0499999999999998</c:v>
                </c:pt>
                <c:pt idx="4">
                  <c:v>-6.83</c:v>
                </c:pt>
              </c:numCache>
            </c:numRef>
          </c:val>
          <c:smooth val="0"/>
          <c:extLst xmlns:c16r2="http://schemas.microsoft.com/office/drawing/2015/06/chart">
            <c:ext xmlns:c16="http://schemas.microsoft.com/office/drawing/2014/chart" uri="{C3380CC4-5D6E-409C-BE32-E72D297353CC}">
              <c16:uniqueId val="{00000002-DAD3-4170-B0BE-11B2A415B49E}"/>
            </c:ext>
          </c:extLst>
        </c:ser>
        <c:dLbls>
          <c:showLegendKey val="0"/>
          <c:showVal val="0"/>
          <c:showCatName val="0"/>
          <c:showSerName val="0"/>
          <c:showPercent val="0"/>
          <c:showBubbleSize val="0"/>
        </c:dLbls>
        <c:marker val="1"/>
        <c:smooth val="0"/>
        <c:axId val="199847072"/>
        <c:axId val="199847464"/>
      </c:lineChart>
      <c:catAx>
        <c:axId val="1998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847464"/>
        <c:crosses val="autoZero"/>
        <c:auto val="1"/>
        <c:lblAlgn val="ctr"/>
        <c:lblOffset val="100"/>
        <c:tickLblSkip val="1"/>
        <c:tickMarkSkip val="1"/>
        <c:noMultiLvlLbl val="0"/>
      </c:catAx>
      <c:valAx>
        <c:axId val="19984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1B3-4E0B-A6A3-55549A7867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B3-4E0B-A6A3-55549A7867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1B3-4E0B-A6A3-55549A78672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1B3-4E0B-A6A3-55549A78672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1B3-4E0B-A6A3-55549A78672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5-81B3-4E0B-A6A3-55549A7867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0.28999999999999998</c:v>
                </c:pt>
                <c:pt idx="4">
                  <c:v>#N/A</c:v>
                </c:pt>
                <c:pt idx="5">
                  <c:v>0.46</c:v>
                </c:pt>
                <c:pt idx="6">
                  <c:v>#N/A</c:v>
                </c:pt>
                <c:pt idx="7">
                  <c:v>0.73</c:v>
                </c:pt>
                <c:pt idx="8">
                  <c:v>#N/A</c:v>
                </c:pt>
                <c:pt idx="9">
                  <c:v>0.95</c:v>
                </c:pt>
              </c:numCache>
            </c:numRef>
          </c:val>
          <c:extLst xmlns:c16r2="http://schemas.microsoft.com/office/drawing/2015/06/chart">
            <c:ext xmlns:c16="http://schemas.microsoft.com/office/drawing/2014/chart" uri="{C3380CC4-5D6E-409C-BE32-E72D297353CC}">
              <c16:uniqueId val="{00000006-81B3-4E0B-A6A3-55549A78672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c:v>
                </c:pt>
                <c:pt idx="2">
                  <c:v>#N/A</c:v>
                </c:pt>
                <c:pt idx="3">
                  <c:v>2.0699999999999998</c:v>
                </c:pt>
                <c:pt idx="4">
                  <c:v>#N/A</c:v>
                </c:pt>
                <c:pt idx="5">
                  <c:v>2.4500000000000002</c:v>
                </c:pt>
                <c:pt idx="6">
                  <c:v>#N/A</c:v>
                </c:pt>
                <c:pt idx="7">
                  <c:v>4.74</c:v>
                </c:pt>
                <c:pt idx="8">
                  <c:v>#N/A</c:v>
                </c:pt>
                <c:pt idx="9">
                  <c:v>6.18</c:v>
                </c:pt>
              </c:numCache>
            </c:numRef>
          </c:val>
          <c:extLst xmlns:c16r2="http://schemas.microsoft.com/office/drawing/2015/06/chart">
            <c:ext xmlns:c16="http://schemas.microsoft.com/office/drawing/2014/chart" uri="{C3380CC4-5D6E-409C-BE32-E72D297353CC}">
              <c16:uniqueId val="{00000007-81B3-4E0B-A6A3-55549A7867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9.8800000000000008</c:v>
                </c:pt>
                <c:pt idx="2">
                  <c:v>#N/A</c:v>
                </c:pt>
                <c:pt idx="3">
                  <c:v>7.8</c:v>
                </c:pt>
                <c:pt idx="4">
                  <c:v>#N/A</c:v>
                </c:pt>
                <c:pt idx="5">
                  <c:v>10.27</c:v>
                </c:pt>
                <c:pt idx="6">
                  <c:v>#N/A</c:v>
                </c:pt>
                <c:pt idx="7">
                  <c:v>7.78</c:v>
                </c:pt>
                <c:pt idx="8">
                  <c:v>#N/A</c:v>
                </c:pt>
                <c:pt idx="9">
                  <c:v>7.43</c:v>
                </c:pt>
              </c:numCache>
            </c:numRef>
          </c:val>
          <c:extLst xmlns:c16r2="http://schemas.microsoft.com/office/drawing/2015/06/chart">
            <c:ext xmlns:c16="http://schemas.microsoft.com/office/drawing/2014/chart" uri="{C3380CC4-5D6E-409C-BE32-E72D297353CC}">
              <c16:uniqueId val="{00000008-81B3-4E0B-A6A3-55549A7867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9.4600000000000009</c:v>
                </c:pt>
                <c:pt idx="2">
                  <c:v>#N/A</c:v>
                </c:pt>
                <c:pt idx="3">
                  <c:v>8.44</c:v>
                </c:pt>
                <c:pt idx="4">
                  <c:v>#N/A</c:v>
                </c:pt>
                <c:pt idx="5">
                  <c:v>8.99</c:v>
                </c:pt>
                <c:pt idx="6">
                  <c:v>#N/A</c:v>
                </c:pt>
                <c:pt idx="7">
                  <c:v>7.72</c:v>
                </c:pt>
                <c:pt idx="8">
                  <c:v>#N/A</c:v>
                </c:pt>
                <c:pt idx="9">
                  <c:v>7.61</c:v>
                </c:pt>
              </c:numCache>
            </c:numRef>
          </c:val>
          <c:extLst xmlns:c16r2="http://schemas.microsoft.com/office/drawing/2015/06/chart">
            <c:ext xmlns:c16="http://schemas.microsoft.com/office/drawing/2014/chart" uri="{C3380CC4-5D6E-409C-BE32-E72D297353CC}">
              <c16:uniqueId val="{00000009-81B3-4E0B-A6A3-55549A786724}"/>
            </c:ext>
          </c:extLst>
        </c:ser>
        <c:dLbls>
          <c:showLegendKey val="0"/>
          <c:showVal val="0"/>
          <c:showCatName val="0"/>
          <c:showSerName val="0"/>
          <c:showPercent val="0"/>
          <c:showBubbleSize val="0"/>
        </c:dLbls>
        <c:gapWidth val="150"/>
        <c:overlap val="100"/>
        <c:axId val="232897600"/>
        <c:axId val="232897992"/>
      </c:barChart>
      <c:catAx>
        <c:axId val="2328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97992"/>
        <c:crosses val="autoZero"/>
        <c:auto val="1"/>
        <c:lblAlgn val="ctr"/>
        <c:lblOffset val="100"/>
        <c:tickLblSkip val="1"/>
        <c:tickMarkSkip val="1"/>
        <c:noMultiLvlLbl val="0"/>
      </c:catAx>
      <c:valAx>
        <c:axId val="232897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323</c:v>
                </c:pt>
                <c:pt idx="5">
                  <c:v>341</c:v>
                </c:pt>
                <c:pt idx="8">
                  <c:v>337</c:v>
                </c:pt>
                <c:pt idx="11">
                  <c:v>341</c:v>
                </c:pt>
                <c:pt idx="14">
                  <c:v>333</c:v>
                </c:pt>
              </c:numCache>
            </c:numRef>
          </c:val>
          <c:extLst xmlns:c16r2="http://schemas.microsoft.com/office/drawing/2015/06/chart">
            <c:ext xmlns:c16="http://schemas.microsoft.com/office/drawing/2014/chart" uri="{C3380CC4-5D6E-409C-BE32-E72D297353CC}">
              <c16:uniqueId val="{00000000-8F8A-466B-BDD8-DD654AC43B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F8A-466B-BDD8-DD654AC43B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F8A-466B-BDD8-DD654AC43B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55</c:v>
                </c:pt>
                <c:pt idx="6">
                  <c:v>47</c:v>
                </c:pt>
                <c:pt idx="9">
                  <c:v>45</c:v>
                </c:pt>
                <c:pt idx="12">
                  <c:v>53</c:v>
                </c:pt>
              </c:numCache>
            </c:numRef>
          </c:val>
          <c:extLst xmlns:c16r2="http://schemas.microsoft.com/office/drawing/2015/06/chart">
            <c:ext xmlns:c16="http://schemas.microsoft.com/office/drawing/2014/chart" uri="{C3380CC4-5D6E-409C-BE32-E72D297353CC}">
              <c16:uniqueId val="{00000003-8F8A-466B-BDD8-DD654AC43B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c:v>
                </c:pt>
                <c:pt idx="3">
                  <c:v>88</c:v>
                </c:pt>
                <c:pt idx="6">
                  <c:v>82</c:v>
                </c:pt>
                <c:pt idx="9">
                  <c:v>76</c:v>
                </c:pt>
                <c:pt idx="12">
                  <c:v>82</c:v>
                </c:pt>
              </c:numCache>
            </c:numRef>
          </c:val>
          <c:extLst xmlns:c16r2="http://schemas.microsoft.com/office/drawing/2015/06/chart">
            <c:ext xmlns:c16="http://schemas.microsoft.com/office/drawing/2014/chart" uri="{C3380CC4-5D6E-409C-BE32-E72D297353CC}">
              <c16:uniqueId val="{00000004-8F8A-466B-BDD8-DD654AC43B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8A-466B-BDD8-DD654AC43B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8A-466B-BDD8-DD654AC43B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347</c:v>
                </c:pt>
                <c:pt idx="3">
                  <c:v>339</c:v>
                </c:pt>
                <c:pt idx="6">
                  <c:v>318</c:v>
                </c:pt>
                <c:pt idx="9">
                  <c:v>330</c:v>
                </c:pt>
                <c:pt idx="12">
                  <c:v>330</c:v>
                </c:pt>
              </c:numCache>
            </c:numRef>
          </c:val>
          <c:extLst xmlns:c16r2="http://schemas.microsoft.com/office/drawing/2015/06/chart">
            <c:ext xmlns:c16="http://schemas.microsoft.com/office/drawing/2014/chart" uri="{C3380CC4-5D6E-409C-BE32-E72D297353CC}">
              <c16:uniqueId val="{00000007-8F8A-466B-BDD8-DD654AC43B0A}"/>
            </c:ext>
          </c:extLst>
        </c:ser>
        <c:dLbls>
          <c:showLegendKey val="0"/>
          <c:showVal val="0"/>
          <c:showCatName val="0"/>
          <c:showSerName val="0"/>
          <c:showPercent val="0"/>
          <c:showBubbleSize val="0"/>
        </c:dLbls>
        <c:gapWidth val="100"/>
        <c:overlap val="100"/>
        <c:axId val="232898776"/>
        <c:axId val="23289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141</c:v>
                </c:pt>
                <c:pt idx="5">
                  <c:v>#N/A</c:v>
                </c:pt>
                <c:pt idx="6">
                  <c:v>#N/A</c:v>
                </c:pt>
                <c:pt idx="7">
                  <c:v>110</c:v>
                </c:pt>
                <c:pt idx="8">
                  <c:v>#N/A</c:v>
                </c:pt>
                <c:pt idx="9">
                  <c:v>#N/A</c:v>
                </c:pt>
                <c:pt idx="10">
                  <c:v>110</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8F8A-466B-BDD8-DD654AC43B0A}"/>
            </c:ext>
          </c:extLst>
        </c:ser>
        <c:dLbls>
          <c:showLegendKey val="0"/>
          <c:showVal val="0"/>
          <c:showCatName val="0"/>
          <c:showSerName val="0"/>
          <c:showPercent val="0"/>
          <c:showBubbleSize val="0"/>
        </c:dLbls>
        <c:marker val="1"/>
        <c:smooth val="0"/>
        <c:axId val="232898776"/>
        <c:axId val="232899168"/>
      </c:lineChart>
      <c:catAx>
        <c:axId val="23289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99168"/>
        <c:crosses val="autoZero"/>
        <c:auto val="1"/>
        <c:lblAlgn val="ctr"/>
        <c:lblOffset val="100"/>
        <c:tickLblSkip val="1"/>
        <c:tickMarkSkip val="1"/>
        <c:noMultiLvlLbl val="0"/>
      </c:catAx>
      <c:valAx>
        <c:axId val="23289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3605</c:v>
                </c:pt>
                <c:pt idx="5">
                  <c:v>3533</c:v>
                </c:pt>
                <c:pt idx="8">
                  <c:v>3472</c:v>
                </c:pt>
                <c:pt idx="11">
                  <c:v>3438</c:v>
                </c:pt>
                <c:pt idx="14">
                  <c:v>3361</c:v>
                </c:pt>
              </c:numCache>
            </c:numRef>
          </c:val>
          <c:extLst xmlns:c16r2="http://schemas.microsoft.com/office/drawing/2015/06/chart">
            <c:ext xmlns:c16="http://schemas.microsoft.com/office/drawing/2014/chart" uri="{C3380CC4-5D6E-409C-BE32-E72D297353CC}">
              <c16:uniqueId val="{00000000-3DC1-432E-A7B9-50BF8A25ED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51</c:v>
                </c:pt>
                <c:pt idx="8">
                  <c:v>45</c:v>
                </c:pt>
                <c:pt idx="11">
                  <c:v>41</c:v>
                </c:pt>
                <c:pt idx="14">
                  <c:v>33</c:v>
                </c:pt>
              </c:numCache>
            </c:numRef>
          </c:val>
          <c:extLst xmlns:c16r2="http://schemas.microsoft.com/office/drawing/2015/06/chart">
            <c:ext xmlns:c16="http://schemas.microsoft.com/office/drawing/2014/chart" uri="{C3380CC4-5D6E-409C-BE32-E72D297353CC}">
              <c16:uniqueId val="{00000001-3DC1-432E-A7B9-50BF8A25ED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1744</c:v>
                </c:pt>
                <c:pt idx="5">
                  <c:v>1613</c:v>
                </c:pt>
                <c:pt idx="8">
                  <c:v>1571</c:v>
                </c:pt>
                <c:pt idx="11">
                  <c:v>1557</c:v>
                </c:pt>
                <c:pt idx="14">
                  <c:v>1454</c:v>
                </c:pt>
              </c:numCache>
            </c:numRef>
          </c:val>
          <c:extLst xmlns:c16r2="http://schemas.microsoft.com/office/drawing/2015/06/chart">
            <c:ext xmlns:c16="http://schemas.microsoft.com/office/drawing/2014/chart" uri="{C3380CC4-5D6E-409C-BE32-E72D297353CC}">
              <c16:uniqueId val="{00000002-3DC1-432E-A7B9-50BF8A25ED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34</c:v>
                </c:pt>
              </c:numCache>
            </c:numRef>
          </c:val>
          <c:extLst xmlns:c16r2="http://schemas.microsoft.com/office/drawing/2015/06/chart">
            <c:ext xmlns:c16="http://schemas.microsoft.com/office/drawing/2014/chart" uri="{C3380CC4-5D6E-409C-BE32-E72D297353CC}">
              <c16:uniqueId val="{00000003-3DC1-432E-A7B9-50BF8A25ED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C1-432E-A7B9-50BF8A25ED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C1-432E-A7B9-50BF8A25ED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728</c:v>
                </c:pt>
                <c:pt idx="3">
                  <c:v>703</c:v>
                </c:pt>
                <c:pt idx="6">
                  <c:v>659</c:v>
                </c:pt>
                <c:pt idx="9">
                  <c:v>663</c:v>
                </c:pt>
                <c:pt idx="12">
                  <c:v>622</c:v>
                </c:pt>
              </c:numCache>
            </c:numRef>
          </c:val>
          <c:extLst xmlns:c16r2="http://schemas.microsoft.com/office/drawing/2015/06/chart">
            <c:ext xmlns:c16="http://schemas.microsoft.com/office/drawing/2014/chart" uri="{C3380CC4-5D6E-409C-BE32-E72D297353CC}">
              <c16:uniqueId val="{00000006-3DC1-432E-A7B9-50BF8A25ED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677</c:v>
                </c:pt>
                <c:pt idx="3">
                  <c:v>671</c:v>
                </c:pt>
                <c:pt idx="6">
                  <c:v>650</c:v>
                </c:pt>
                <c:pt idx="9">
                  <c:v>692</c:v>
                </c:pt>
                <c:pt idx="12">
                  <c:v>649</c:v>
                </c:pt>
              </c:numCache>
            </c:numRef>
          </c:val>
          <c:extLst xmlns:c16r2="http://schemas.microsoft.com/office/drawing/2015/06/chart">
            <c:ext xmlns:c16="http://schemas.microsoft.com/office/drawing/2014/chart" uri="{C3380CC4-5D6E-409C-BE32-E72D297353CC}">
              <c16:uniqueId val="{00000007-3DC1-432E-A7B9-50BF8A25ED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1511</c:v>
                </c:pt>
                <c:pt idx="3">
                  <c:v>1549</c:v>
                </c:pt>
                <c:pt idx="6">
                  <c:v>1551</c:v>
                </c:pt>
                <c:pt idx="9">
                  <c:v>1420</c:v>
                </c:pt>
                <c:pt idx="12">
                  <c:v>1296</c:v>
                </c:pt>
              </c:numCache>
            </c:numRef>
          </c:val>
          <c:extLst xmlns:c16r2="http://schemas.microsoft.com/office/drawing/2015/06/chart">
            <c:ext xmlns:c16="http://schemas.microsoft.com/office/drawing/2014/chart" uri="{C3380CC4-5D6E-409C-BE32-E72D297353CC}">
              <c16:uniqueId val="{00000008-3DC1-432E-A7B9-50BF8A25ED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DC1-432E-A7B9-50BF8A25ED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3216</c:v>
                </c:pt>
                <c:pt idx="3">
                  <c:v>3149</c:v>
                </c:pt>
                <c:pt idx="6">
                  <c:v>3089</c:v>
                </c:pt>
                <c:pt idx="9">
                  <c:v>3260</c:v>
                </c:pt>
                <c:pt idx="12">
                  <c:v>3314</c:v>
                </c:pt>
              </c:numCache>
            </c:numRef>
          </c:val>
          <c:extLst xmlns:c16r2="http://schemas.microsoft.com/office/drawing/2015/06/chart">
            <c:ext xmlns:c16="http://schemas.microsoft.com/office/drawing/2014/chart" uri="{C3380CC4-5D6E-409C-BE32-E72D297353CC}">
              <c16:uniqueId val="{0000000A-3DC1-432E-A7B9-50BF8A25EDB5}"/>
            </c:ext>
          </c:extLst>
        </c:ser>
        <c:dLbls>
          <c:showLegendKey val="0"/>
          <c:showVal val="0"/>
          <c:showCatName val="0"/>
          <c:showSerName val="0"/>
          <c:showPercent val="0"/>
          <c:showBubbleSize val="0"/>
        </c:dLbls>
        <c:gapWidth val="100"/>
        <c:overlap val="100"/>
        <c:axId val="232899560"/>
        <c:axId val="232900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740</c:v>
                </c:pt>
                <c:pt idx="2">
                  <c:v>#N/A</c:v>
                </c:pt>
                <c:pt idx="3">
                  <c:v>#N/A</c:v>
                </c:pt>
                <c:pt idx="4">
                  <c:v>875</c:v>
                </c:pt>
                <c:pt idx="5">
                  <c:v>#N/A</c:v>
                </c:pt>
                <c:pt idx="6">
                  <c:v>#N/A</c:v>
                </c:pt>
                <c:pt idx="7">
                  <c:v>862</c:v>
                </c:pt>
                <c:pt idx="8">
                  <c:v>#N/A</c:v>
                </c:pt>
                <c:pt idx="9">
                  <c:v>#N/A</c:v>
                </c:pt>
                <c:pt idx="10">
                  <c:v>999</c:v>
                </c:pt>
                <c:pt idx="11">
                  <c:v>#N/A</c:v>
                </c:pt>
                <c:pt idx="12">
                  <c:v>#N/A</c:v>
                </c:pt>
                <c:pt idx="13">
                  <c:v>1067</c:v>
                </c:pt>
                <c:pt idx="14">
                  <c:v>#N/A</c:v>
                </c:pt>
              </c:numCache>
            </c:numRef>
          </c:val>
          <c:smooth val="0"/>
          <c:extLst xmlns:c16r2="http://schemas.microsoft.com/office/drawing/2015/06/chart">
            <c:ext xmlns:c16="http://schemas.microsoft.com/office/drawing/2014/chart" uri="{C3380CC4-5D6E-409C-BE32-E72D297353CC}">
              <c16:uniqueId val="{0000000B-3DC1-432E-A7B9-50BF8A25EDB5}"/>
            </c:ext>
          </c:extLst>
        </c:ser>
        <c:dLbls>
          <c:showLegendKey val="0"/>
          <c:showVal val="0"/>
          <c:showCatName val="0"/>
          <c:showSerName val="0"/>
          <c:showPercent val="0"/>
          <c:showBubbleSize val="0"/>
        </c:dLbls>
        <c:marker val="1"/>
        <c:smooth val="0"/>
        <c:axId val="232899560"/>
        <c:axId val="232900344"/>
      </c:lineChart>
      <c:catAx>
        <c:axId val="23289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900344"/>
        <c:crosses val="autoZero"/>
        <c:auto val="1"/>
        <c:lblAlgn val="ctr"/>
        <c:lblOffset val="100"/>
        <c:tickLblSkip val="1"/>
        <c:tickMarkSkip val="1"/>
        <c:noMultiLvlLbl val="0"/>
      </c:catAx>
      <c:valAx>
        <c:axId val="232900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1343</c:v>
                </c:pt>
                <c:pt idx="1">
                  <c:v>1356</c:v>
                </c:pt>
                <c:pt idx="2">
                  <c:v>1209</c:v>
                </c:pt>
              </c:numCache>
            </c:numRef>
          </c:val>
          <c:extLst xmlns:c16r2="http://schemas.microsoft.com/office/drawing/2015/06/chart">
            <c:ext xmlns:c16="http://schemas.microsoft.com/office/drawing/2014/chart" uri="{C3380CC4-5D6E-409C-BE32-E72D297353CC}">
              <c16:uniqueId val="{00000000-B779-4856-8601-1A39558F4C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c:v>
                </c:pt>
                <c:pt idx="1">
                  <c:v>62</c:v>
                </c:pt>
                <c:pt idx="2">
                  <c:v>62</c:v>
                </c:pt>
              </c:numCache>
            </c:numRef>
          </c:val>
          <c:extLst xmlns:c16r2="http://schemas.microsoft.com/office/drawing/2015/06/chart">
            <c:ext xmlns:c16="http://schemas.microsoft.com/office/drawing/2014/chart" uri="{C3380CC4-5D6E-409C-BE32-E72D297353CC}">
              <c16:uniqueId val="{00000001-B779-4856-8601-1A39558F4C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215</c:v>
                </c:pt>
                <c:pt idx="1">
                  <c:v>187</c:v>
                </c:pt>
                <c:pt idx="2">
                  <c:v>173</c:v>
                </c:pt>
              </c:numCache>
            </c:numRef>
          </c:val>
          <c:extLst xmlns:c16r2="http://schemas.microsoft.com/office/drawing/2015/06/chart">
            <c:ext xmlns:c16="http://schemas.microsoft.com/office/drawing/2014/chart" uri="{C3380CC4-5D6E-409C-BE32-E72D297353CC}">
              <c16:uniqueId val="{00000002-B779-4856-8601-1A39558F4C85}"/>
            </c:ext>
          </c:extLst>
        </c:ser>
        <c:dLbls>
          <c:showLegendKey val="0"/>
          <c:showVal val="0"/>
          <c:showCatName val="0"/>
          <c:showSerName val="0"/>
          <c:showPercent val="0"/>
          <c:showBubbleSize val="0"/>
        </c:dLbls>
        <c:gapWidth val="120"/>
        <c:overlap val="100"/>
        <c:axId val="240284584"/>
        <c:axId val="240284976"/>
      </c:barChart>
      <c:catAx>
        <c:axId val="24028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284976"/>
        <c:crosses val="autoZero"/>
        <c:auto val="1"/>
        <c:lblAlgn val="ctr"/>
        <c:lblOffset val="100"/>
        <c:tickLblSkip val="1"/>
        <c:tickMarkSkip val="1"/>
        <c:noMultiLvlLbl val="0"/>
      </c:catAx>
      <c:valAx>
        <c:axId val="24028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028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E4-4515-A03D-08B1D39EBDE9}"/>
                </c:ext>
                <c:ext xmlns:c15="http://schemas.microsoft.com/office/drawing/2012/chart" uri="{CE6537A1-D6FC-4f65-9D91-7224C49458BB}">
                  <c15:dlblFieldTable>
                    <c15:dlblFTEntry>
                      <c15:txfldGUID>{785BA2F9-38CB-4651-83C0-A8CD22C0FBAB}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E4-4515-A03D-08B1D39EBDE9}"/>
                </c:ext>
                <c:ext xmlns:c15="http://schemas.microsoft.com/office/drawing/2012/chart" uri="{CE6537A1-D6FC-4f65-9D91-7224C49458BB}">
                  <c15:dlblFieldTable>
                    <c15:dlblFTEntry>
                      <c15:txfldGUID>{9063BCE1-2CA1-44B1-91EC-09E8A93F670D}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E4-4515-A03D-08B1D39EBDE9}"/>
                </c:ext>
                <c:ext xmlns:c15="http://schemas.microsoft.com/office/drawing/2012/chart" uri="{CE6537A1-D6FC-4f65-9D91-7224C49458BB}">
                  <c15:dlblFieldTable>
                    <c15:dlblFTEntry>
                      <c15:txfldGUID>{4B554821-059F-441C-933A-900FCBB5425F}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E4-4515-A03D-08B1D39EBDE9}"/>
                </c:ext>
                <c:ext xmlns:c15="http://schemas.microsoft.com/office/drawing/2012/chart" uri="{CE6537A1-D6FC-4f65-9D91-7224C49458BB}">
                  <c15:dlblFieldTable>
                    <c15:dlblFTEntry>
                      <c15:txfldGUID>{21E30456-DC48-4681-827D-E45D5B2B34FC}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E4-4515-A03D-08B1D39EBDE9}"/>
                </c:ext>
                <c:ext xmlns:c15="http://schemas.microsoft.com/office/drawing/2012/chart" uri="{CE6537A1-D6FC-4f65-9D91-7224C49458BB}">
                  <c15:dlblFieldTable>
                    <c15:dlblFTEntry>
                      <c15:txfldGUID>{3B25BA15-F149-47B1-B762-592399027CD4}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E4-4515-A03D-08B1D39EBDE9}"/>
                </c:ext>
                <c:ext xmlns:c15="http://schemas.microsoft.com/office/drawing/2012/chart" uri="{CE6537A1-D6FC-4f65-9D91-7224C49458BB}">
                  <c15:dlblFieldTable>
                    <c15:dlblFTEntry>
                      <c15:txfldGUID>{ED64C16D-C11D-4BD9-941D-F30B584171B6}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E4-4515-A03D-08B1D39EBDE9}"/>
                </c:ext>
                <c:ext xmlns:c15="http://schemas.microsoft.com/office/drawing/2012/chart" uri="{CE6537A1-D6FC-4f65-9D91-7224C49458BB}">
                  <c15:dlblFieldTable>
                    <c15:dlblFTEntry>
                      <c15:txfldGUID>{7E1DAFA9-3545-4495-BD80-63239F0ED359}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E4-4515-A03D-08B1D39EBDE9}"/>
                </c:ext>
                <c:ext xmlns:c15="http://schemas.microsoft.com/office/drawing/2012/chart" uri="{CE6537A1-D6FC-4f65-9D91-7224C49458BB}">
                  <c15:dlblFieldTable>
                    <c15:dlblFTEntry>
                      <c15:txfldGUID>{D7B5A6BF-2DF2-47C7-B2FC-48DE6B4624F7}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E4-4515-A03D-08B1D39EBDE9}"/>
                </c:ext>
                <c:ext xmlns:c15="http://schemas.microsoft.com/office/drawing/2012/chart" uri="{CE6537A1-D6FC-4f65-9D91-7224C49458BB}">
                  <c15:dlblFieldTable>
                    <c15:dlblFTEntry>
                      <c15:txfldGUID>{F632C647-08CA-447E-A3D4-374E31315195}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58.6</c:v>
                </c:pt>
                <c:pt idx="32">
                  <c:v>58.1</c:v>
                </c:pt>
              </c:numCache>
            </c:numRef>
          </c:xVal>
          <c:yVal>
            <c:numRef>
              <c:f>公会計指標分析・財政指標組合せ分析表!$BP$51:$DC$51</c:f>
              <c:numCache>
                <c:formatCode>#,##0.0;"▲ "#,##0.0</c:formatCode>
                <c:ptCount val="40"/>
                <c:pt idx="16">
                  <c:v>42.4</c:v>
                </c:pt>
                <c:pt idx="24">
                  <c:v>49.9</c:v>
                </c:pt>
                <c:pt idx="32">
                  <c:v>53.9</c:v>
                </c:pt>
              </c:numCache>
            </c:numRef>
          </c:yVal>
          <c:smooth val="0"/>
          <c:extLst xmlns:c16r2="http://schemas.microsoft.com/office/drawing/2015/06/chart">
            <c:ext xmlns:c16="http://schemas.microsoft.com/office/drawing/2014/chart" uri="{C3380CC4-5D6E-409C-BE32-E72D297353CC}">
              <c16:uniqueId val="{00000009-59E4-4515-A03D-08B1D39EBD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E4-4515-A03D-08B1D39EBDE9}"/>
                </c:ext>
                <c:ext xmlns:c15="http://schemas.microsoft.com/office/drawing/2012/chart" uri="{CE6537A1-D6FC-4f65-9D91-7224C49458BB}">
                  <c15:dlblFieldTable>
                    <c15:dlblFTEntry>
                      <c15:txfldGUID>{F87C567A-C848-45E5-A701-ECCF93F812C7}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E4-4515-A03D-08B1D39EBDE9}"/>
                </c:ext>
                <c:ext xmlns:c15="http://schemas.microsoft.com/office/drawing/2012/chart" uri="{CE6537A1-D6FC-4f65-9D91-7224C49458BB}">
                  <c15:dlblFieldTable>
                    <c15:dlblFTEntry>
                      <c15:txfldGUID>{B8C07129-13F9-4192-81B6-D2CA79CD0064}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E4-4515-A03D-08B1D39EBDE9}"/>
                </c:ext>
                <c:ext xmlns:c15="http://schemas.microsoft.com/office/drawing/2012/chart" uri="{CE6537A1-D6FC-4f65-9D91-7224C49458BB}">
                  <c15:dlblFieldTable>
                    <c15:dlblFTEntry>
                      <c15:txfldGUID>{799EB46E-1A43-48AB-97E9-5BCDF2CED69F}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E4-4515-A03D-08B1D39EBDE9}"/>
                </c:ext>
                <c:ext xmlns:c15="http://schemas.microsoft.com/office/drawing/2012/chart" uri="{CE6537A1-D6FC-4f65-9D91-7224C49458BB}">
                  <c15:dlblFieldTable>
                    <c15:dlblFTEntry>
                      <c15:txfldGUID>{790C61E6-5247-4EB6-9D66-4E7EE6E3F7EE}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E4-4515-A03D-08B1D39EBDE9}"/>
                </c:ext>
                <c:ext xmlns:c15="http://schemas.microsoft.com/office/drawing/2012/chart" uri="{CE6537A1-D6FC-4f65-9D91-7224C49458BB}">
                  <c15:dlblFieldTable>
                    <c15:dlblFTEntry>
                      <c15:txfldGUID>{023189DB-434C-4D26-8F01-0024B384353D}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E4-4515-A03D-08B1D39EBDE9}"/>
                </c:ext>
                <c:ext xmlns:c15="http://schemas.microsoft.com/office/drawing/2012/chart" uri="{CE6537A1-D6FC-4f65-9D91-7224C49458BB}">
                  <c15:dlblFieldTable>
                    <c15:dlblFTEntry>
                      <c15:txfldGUID>{59AA4E2B-FF75-4C56-9FD2-1A5E3763CAAA}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E4-4515-A03D-08B1D39EBDE9}"/>
                </c:ext>
                <c:ext xmlns:c15="http://schemas.microsoft.com/office/drawing/2012/chart" uri="{CE6537A1-D6FC-4f65-9D91-7224C49458BB}">
                  <c15:dlblFieldTable>
                    <c15:dlblFTEntry>
                      <c15:txfldGUID>{B728FF42-D849-4221-92B0-D8C69B9EC7B0}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E4-4515-A03D-08B1D39EBDE9}"/>
                </c:ext>
                <c:ext xmlns:c15="http://schemas.microsoft.com/office/drawing/2012/chart" uri="{CE6537A1-D6FC-4f65-9D91-7224C49458BB}">
                  <c15:dlblFieldTable>
                    <c15:dlblFTEntry>
                      <c15:txfldGUID>{83C3E098-27EC-4452-AE31-881F248802AF}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E4-4515-A03D-08B1D39EBDE9}"/>
                </c:ext>
                <c:ext xmlns:c15="http://schemas.microsoft.com/office/drawing/2012/chart" uri="{CE6537A1-D6FC-4f65-9D91-7224C49458BB}">
                  <c15:dlblFieldTable>
                    <c15:dlblFTEntry>
                      <c15:txfldGUID>{5DB9D8F6-0631-4D88-B2FD-6148688C1AD4}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59E4-4515-A03D-08B1D39EBDE9}"/>
            </c:ext>
          </c:extLst>
        </c:ser>
        <c:dLbls>
          <c:showLegendKey val="0"/>
          <c:showVal val="1"/>
          <c:showCatName val="0"/>
          <c:showSerName val="0"/>
          <c:showPercent val="0"/>
          <c:showBubbleSize val="0"/>
        </c:dLbls>
        <c:axId val="303160704"/>
        <c:axId val="303161096"/>
      </c:scatterChart>
      <c:valAx>
        <c:axId val="303160704"/>
        <c:scaling>
          <c:orientation val="minMax"/>
          <c:max val="61.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161096"/>
        <c:crosses val="autoZero"/>
        <c:crossBetween val="midCat"/>
      </c:valAx>
      <c:valAx>
        <c:axId val="303161096"/>
        <c:scaling>
          <c:orientation val="minMax"/>
          <c:max val="59"/>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160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80-455D-AFB4-5D51D3F242B9}"/>
                </c:ext>
                <c:ext xmlns:c15="http://schemas.microsoft.com/office/drawing/2012/chart" uri="{CE6537A1-D6FC-4f65-9D91-7224C49458BB}">
                  <c15:dlblFieldTable>
                    <c15:dlblFTEntry>
                      <c15:txfldGUID>{F35A334C-D6CD-4889-88FF-E5FBA24402E9}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80-455D-AFB4-5D51D3F242B9}"/>
                </c:ext>
                <c:ext xmlns:c15="http://schemas.microsoft.com/office/drawing/2012/chart" uri="{CE6537A1-D6FC-4f65-9D91-7224C49458BB}">
                  <c15:dlblFieldTable>
                    <c15:dlblFTEntry>
                      <c15:txfldGUID>{03576410-CFC9-4B9F-8FC4-30EAD977FF6F}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80-455D-AFB4-5D51D3F242B9}"/>
                </c:ext>
                <c:ext xmlns:c15="http://schemas.microsoft.com/office/drawing/2012/chart" uri="{CE6537A1-D6FC-4f65-9D91-7224C49458BB}">
                  <c15:dlblFieldTable>
                    <c15:dlblFTEntry>
                      <c15:txfldGUID>{2B4A8ADE-F2A3-4500-937E-7C41BCACD41A}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80-455D-AFB4-5D51D3F242B9}"/>
                </c:ext>
                <c:ext xmlns:c15="http://schemas.microsoft.com/office/drawing/2012/chart" uri="{CE6537A1-D6FC-4f65-9D91-7224C49458BB}">
                  <c15:dlblFieldTable>
                    <c15:dlblFTEntry>
                      <c15:txfldGUID>{D3DACDBE-842F-499C-A1D5-FC4C4AF072E7}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80-455D-AFB4-5D51D3F242B9}"/>
                </c:ext>
                <c:ext xmlns:c15="http://schemas.microsoft.com/office/drawing/2012/chart" uri="{CE6537A1-D6FC-4f65-9D91-7224C49458BB}">
                  <c15:dlblFieldTable>
                    <c15:dlblFTEntry>
                      <c15:txfldGUID>{EB6D1C0D-3F29-4D6E-A444-C3397B9E2D17}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80-455D-AFB4-5D51D3F242B9}"/>
                </c:ext>
                <c:ext xmlns:c15="http://schemas.microsoft.com/office/drawing/2012/chart" uri="{CE6537A1-D6FC-4f65-9D91-7224C49458BB}">
                  <c15:dlblFieldTable>
                    <c15:dlblFTEntry>
                      <c15:txfldGUID>{05516197-7F24-4581-BDCA-ECF79762DFD9}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80-455D-AFB4-5D51D3F242B9}"/>
                </c:ext>
                <c:ext xmlns:c15="http://schemas.microsoft.com/office/drawing/2012/chart" uri="{CE6537A1-D6FC-4f65-9D91-7224C49458BB}">
                  <c15:dlblFieldTable>
                    <c15:dlblFTEntry>
                      <c15:txfldGUID>{EE89DCEF-45FA-4867-8308-9189313DD062}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80-455D-AFB4-5D51D3F242B9}"/>
                </c:ext>
                <c:ext xmlns:c15="http://schemas.microsoft.com/office/drawing/2012/chart" uri="{CE6537A1-D6FC-4f65-9D91-7224C49458BB}">
                  <c15:dlblFieldTable>
                    <c15:dlblFTEntry>
                      <c15:txfldGUID>{29DC69E0-3074-45F5-A3C5-A0E3C96A17CD}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80-455D-AFB4-5D51D3F242B9}"/>
                </c:ext>
                <c:ext xmlns:c15="http://schemas.microsoft.com/office/drawing/2012/chart" uri="{CE6537A1-D6FC-4f65-9D91-7224C49458BB}">
                  <c15:dlblFieldTable>
                    <c15:dlblFTEntry>
                      <c15:txfldGUID>{3A4990D5-3AD0-41FB-9887-36EBDB700887}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c:v>
                </c:pt>
                <c:pt idx="16">
                  <c:v>6.8</c:v>
                </c:pt>
                <c:pt idx="24">
                  <c:v>6</c:v>
                </c:pt>
                <c:pt idx="32">
                  <c:v>5.8</c:v>
                </c:pt>
              </c:numCache>
            </c:numRef>
          </c:xVal>
          <c:yVal>
            <c:numRef>
              <c:f>公会計指標分析・財政指標組合せ分析表!$BP$73:$DC$73</c:f>
              <c:numCache>
                <c:formatCode>#,##0.0;"▲ "#,##0.0</c:formatCode>
                <c:ptCount val="40"/>
                <c:pt idx="0">
                  <c:v>37.6</c:v>
                </c:pt>
                <c:pt idx="8">
                  <c:v>45.2</c:v>
                </c:pt>
                <c:pt idx="16">
                  <c:v>42.4</c:v>
                </c:pt>
                <c:pt idx="24">
                  <c:v>49.9</c:v>
                </c:pt>
                <c:pt idx="32">
                  <c:v>53.9</c:v>
                </c:pt>
              </c:numCache>
            </c:numRef>
          </c:yVal>
          <c:smooth val="0"/>
          <c:extLst xmlns:c16r2="http://schemas.microsoft.com/office/drawing/2015/06/chart">
            <c:ext xmlns:c16="http://schemas.microsoft.com/office/drawing/2014/chart" uri="{C3380CC4-5D6E-409C-BE32-E72D297353CC}">
              <c16:uniqueId val="{00000009-7C80-455D-AFB4-5D51D3F242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80-455D-AFB4-5D51D3F242B9}"/>
                </c:ext>
                <c:ext xmlns:c15="http://schemas.microsoft.com/office/drawing/2012/chart" uri="{CE6537A1-D6FC-4f65-9D91-7224C49458BB}">
                  <c15:dlblFieldTable>
                    <c15:dlblFTEntry>
                      <c15:txfldGUID>{92221643-42B2-4C2C-BE1D-DEB95143C7EE}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80-455D-AFB4-5D51D3F242B9}"/>
                </c:ext>
                <c:ext xmlns:c15="http://schemas.microsoft.com/office/drawing/2012/chart" uri="{CE6537A1-D6FC-4f65-9D91-7224C49458BB}">
                  <c15:dlblFieldTable>
                    <c15:dlblFTEntry>
                      <c15:txfldGUID>{C1DC53CD-E40E-4576-9B38-65FF1E826703}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80-455D-AFB4-5D51D3F242B9}"/>
                </c:ext>
                <c:ext xmlns:c15="http://schemas.microsoft.com/office/drawing/2012/chart" uri="{CE6537A1-D6FC-4f65-9D91-7224C49458BB}">
                  <c15:dlblFieldTable>
                    <c15:dlblFTEntry>
                      <c15:txfldGUID>{9B9276F7-F1ED-4B50-B682-A7F7D41F09B8}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80-455D-AFB4-5D51D3F242B9}"/>
                </c:ext>
                <c:ext xmlns:c15="http://schemas.microsoft.com/office/drawing/2012/chart" uri="{CE6537A1-D6FC-4f65-9D91-7224C49458BB}">
                  <c15:dlblFieldTable>
                    <c15:dlblFTEntry>
                      <c15:txfldGUID>{9B39E596-F257-439E-8D5B-5DF9473A6A39}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80-455D-AFB4-5D51D3F242B9}"/>
                </c:ext>
                <c:ext xmlns:c15="http://schemas.microsoft.com/office/drawing/2012/chart" uri="{CE6537A1-D6FC-4f65-9D91-7224C49458BB}">
                  <c15:dlblFieldTable>
                    <c15:dlblFTEntry>
                      <c15:txfldGUID>{B0C7E714-EB02-4B32-A0B3-B71694926246}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80-455D-AFB4-5D51D3F242B9}"/>
                </c:ext>
                <c:ext xmlns:c15="http://schemas.microsoft.com/office/drawing/2012/chart" uri="{CE6537A1-D6FC-4f65-9D91-7224C49458BB}">
                  <c15:dlblFieldTable>
                    <c15:dlblFTEntry>
                      <c15:txfldGUID>{2AEB8DCB-AD7A-4A28-8023-353B9A359043}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08316332625743E-2"/>
                  <c:y val="-7.066169283385867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80-455D-AFB4-5D51D3F242B9}"/>
                </c:ext>
                <c:ext xmlns:c15="http://schemas.microsoft.com/office/drawing/2012/chart" uri="{CE6537A1-D6FC-4f65-9D91-7224C49458BB}">
                  <c15:dlblFieldTable>
                    <c15:dlblFTEntry>
                      <c15:txfldGUID>{F0C8FA1E-9B89-414E-A54E-87934DB586AD}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312819911963904E-2"/>
                  <c:y val="-6.063742416468994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80-455D-AFB4-5D51D3F242B9}"/>
                </c:ext>
                <c:ext xmlns:c15="http://schemas.microsoft.com/office/drawing/2012/chart" uri="{CE6537A1-D6FC-4f65-9D91-7224C49458BB}">
                  <c15:dlblFieldTable>
                    <c15:dlblFTEntry>
                      <c15:txfldGUID>{3B8D16C3-A09D-45C4-8715-DEA3087FC502}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595082426483331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80-455D-AFB4-5D51D3F242B9}"/>
                </c:ext>
                <c:ext xmlns:c15="http://schemas.microsoft.com/office/drawing/2012/chart" uri="{CE6537A1-D6FC-4f65-9D91-7224C49458BB}">
                  <c15:dlblFieldTable>
                    <c15:dlblFTEntry>
                      <c15:txfldGUID>{70F6A55D-18AC-42C9-80E6-C134A109ED63}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7C80-455D-AFB4-5D51D3F242B9}"/>
            </c:ext>
          </c:extLst>
        </c:ser>
        <c:dLbls>
          <c:showLegendKey val="0"/>
          <c:showVal val="1"/>
          <c:showCatName val="0"/>
          <c:showSerName val="0"/>
          <c:showPercent val="0"/>
          <c:showBubbleSize val="0"/>
        </c:dLbls>
        <c:axId val="303161880"/>
        <c:axId val="303162272"/>
      </c:scatterChart>
      <c:valAx>
        <c:axId val="303161880"/>
        <c:scaling>
          <c:orientation val="minMax"/>
          <c:max val="10.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162272"/>
        <c:crosses val="autoZero"/>
        <c:crossBetween val="midCat"/>
      </c:valAx>
      <c:valAx>
        <c:axId val="303162272"/>
        <c:scaling>
          <c:orientation val="minMax"/>
          <c:max val="6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161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年度からは一転増加しており、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年度に再びピークを迎える予定である。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下水道工事が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特別な事情がない限り地方債を発行する予定がないことから、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今後大きく増加することはないと予想される。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、御坊広域行政事務組合おいて、清掃センターやクリーンセンターの設備投資を行う計画があることから、増加していくことが予想される。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将来負担額の大半は「一般会計等に係る地方債の現在高」であり、当町は発行額を元金償還額以内に抑えることを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近年、防災関連の大型事業等が続いていることもあり増加となっている。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充当可能財源等の「充当可能基金」は減少傾向であり、今後についても同様の傾向が続くと予想される。そのため、財政調整基金については取崩額を抑制し、少しでも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多く積み戻しができるように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基金全体の残高が減少した主な要因は、財政調整基金残高が前年度から約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千万円の減少となったためである。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今後においても、より厳しい財政運営を強いられることが予想されるため、現在の当町の身の丈に合った予算編成を行うことにより、基金、特に財政調整基金からの取崩額を抑制するように努める。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高齢者福祉基金：高齢者福祉の増進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水産業振興基金：水産業の振興対策促進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住宅基金：住宅の建設費、建設費に充てるために起こした町債の償還、大規模修繕</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墓地管理基金：墓地の管理に係る経費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中山間ふるさと・水と土保全基金：中山間地域における土地改良施設の機能を適正に発揮させるための集落共同活動の強化に対する支援事業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年度残高が減少となった主な要因は、高齢者福祉基金から、老人福祉に係る経費に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千万円を取り崩し充当したためである。なお、ふるさと基金については、小中学校コンピューターリース料に充当するため取り崩しを行っているが、今年度末で基金残高がほぼなくなった。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高齢者福祉基金については、今後も老人福祉に係る経費に充当するため取り崩しを行う予定である。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住宅基金については、今後大規模修繕を行う予定があり、それに充当する財源として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ふるさと納税寄附金については、現在返礼品を増やすなど積極的に取り組んでおり、今後寄附金の増加が見込めれば、特目基金への積立も検討している。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年度末の財政調整基金残高については、前年度末残高から約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補正予算にて計上した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地方創生事業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の実施に係る財源として、財政調整基金から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千万円を追加で取り崩したことが大きな要因である。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当町は財政調整基金残高が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運用しているが、今後においても、税収などの一般財源の減少や行政需要の多種多様化が見込まれることから、当町の財政状況はより厳しさを増すものと考える。行政改革による経常経費の削減を継続し、また新規整備に係る投資的経費の見直しを行うなど、財政調整基金からの取崩額を抑制し、少しでも積み戻しができ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年度においては、臨時財政特例債の元利償還金に充当する分を取り崩したが、金額が少額であったため増減はなしとなっている。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今年度で臨時財政特例債の償還が終了したため、今後は特別の事情がない限り、利子のみを積み立てる。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有形固定資産減価償却率は、前年度と比較し</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58.1</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公民館三尾分館において大規模な改修工事を実施したことが主な要因である。</a:t>
          </a:r>
          <a:r>
            <a:rPr kumimoji="1" lang="ja-JP" altLang="ja-JP" sz="1300">
              <a:solidFill>
                <a:schemeClr val="dk1"/>
              </a:solidFill>
              <a:effectLst/>
              <a:latin typeface="+mn-lt"/>
              <a:ea typeface="+mn-ea"/>
              <a:cs typeface="+mn-cs"/>
            </a:rPr>
            <a:t>今後について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特別な事情がない限り、徐々に上昇していくものと</a:t>
          </a:r>
          <a:r>
            <a:rPr kumimoji="1" lang="ja-JP" altLang="en-US" sz="1300">
              <a:solidFill>
                <a:schemeClr val="dk1"/>
              </a:solidFill>
              <a:effectLst/>
              <a:latin typeface="+mn-lt"/>
              <a:ea typeface="+mn-ea"/>
              <a:cs typeface="+mn-cs"/>
            </a:rPr>
            <a:t>予想される。</a:t>
          </a:r>
          <a:endParaRPr lang="ja-JP" altLang="ja-JP" sz="13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0" name="楕円 79"/>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1"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2" name="楕円 81"/>
        <xdr:cNvSpPr/>
      </xdr:nvSpPr>
      <xdr:spPr>
        <a:xfrm>
          <a:off x="4000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31</xdr:row>
      <xdr:rowOff>158841</xdr:rowOff>
    </xdr:to>
    <xdr:cxnSp macro="">
      <xdr:nvCxnSpPr>
        <xdr:cNvPr id="83" name="直線コネクタ 82"/>
        <xdr:cNvCxnSpPr/>
      </xdr:nvCxnSpPr>
      <xdr:spPr>
        <a:xfrm>
          <a:off x="4051300" y="622989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4" name="楕円 83"/>
        <xdr:cNvSpPr/>
      </xdr:nvSpPr>
      <xdr:spPr>
        <a:xfrm>
          <a:off x="3238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31</xdr:row>
      <xdr:rowOff>152672</xdr:rowOff>
    </xdr:to>
    <xdr:cxnSp macro="">
      <xdr:nvCxnSpPr>
        <xdr:cNvPr id="85" name="直線コネクタ 84"/>
        <xdr:cNvCxnSpPr/>
      </xdr:nvCxnSpPr>
      <xdr:spPr>
        <a:xfrm flipV="1">
          <a:off x="3289300" y="622989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13896</xdr:rowOff>
    </xdr:from>
    <xdr:ext cx="405111" cy="259045"/>
    <xdr:sp macro="" textlink="">
      <xdr:nvSpPr>
        <xdr:cNvPr id="88" name="n_1main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48549</xdr:rowOff>
    </xdr:from>
    <xdr:ext cx="405111" cy="259045"/>
    <xdr:sp macro="" textlink="">
      <xdr:nvSpPr>
        <xdr:cNvPr id="89" name="n_2mainValue有形固定資産減価償却率"/>
        <xdr:cNvSpPr txBox="1"/>
      </xdr:nvSpPr>
      <xdr:spPr>
        <a:xfrm>
          <a:off x="30867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債務償還可能年数は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年となり、類似団体平均を上回っている。今後も防災関連の大型事業が続くことから、地方債残高の増加や基金残高の減少による将来負担額の増加が予想されるため、債務償還可能年数も増加すると見込ま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30" name="楕円 129"/>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31"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0" name="楕円 6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1" name="【道路】&#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2" name="楕円 71"/>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45720</xdr:rowOff>
    </xdr:to>
    <xdr:cxnSp macro="">
      <xdr:nvCxnSpPr>
        <xdr:cNvPr id="73" name="直線コネクタ 72"/>
        <xdr:cNvCxnSpPr/>
      </xdr:nvCxnSpPr>
      <xdr:spPr>
        <a:xfrm flipV="1">
          <a:off x="3797300" y="6534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4" name="楕円 73"/>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80010</xdr:rowOff>
    </xdr:to>
    <xdr:cxnSp macro="">
      <xdr:nvCxnSpPr>
        <xdr:cNvPr id="75" name="直線コネクタ 74"/>
        <xdr:cNvCxnSpPr/>
      </xdr:nvCxnSpPr>
      <xdr:spPr>
        <a:xfrm flipV="1">
          <a:off x="2908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78" name="n_1main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9" name="n_2main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xdr:rowOff>
    </xdr:from>
    <xdr:to>
      <xdr:col>55</xdr:col>
      <xdr:colOff>50800</xdr:colOff>
      <xdr:row>41</xdr:row>
      <xdr:rowOff>114753</xdr:rowOff>
    </xdr:to>
    <xdr:sp macro="" textlink="">
      <xdr:nvSpPr>
        <xdr:cNvPr id="119" name="楕円 118"/>
        <xdr:cNvSpPr/>
      </xdr:nvSpPr>
      <xdr:spPr>
        <a:xfrm>
          <a:off x="10426700" y="70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99530</xdr:rowOff>
    </xdr:from>
    <xdr:ext cx="534377" cy="259045"/>
    <xdr:sp macro="" textlink="">
      <xdr:nvSpPr>
        <xdr:cNvPr id="120" name="【道路】&#10;一人当たり延長該当値テキスト"/>
        <xdr:cNvSpPr txBox="1"/>
      </xdr:nvSpPr>
      <xdr:spPr>
        <a:xfrm>
          <a:off x="10515600" y="69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14721</xdr:rowOff>
    </xdr:from>
    <xdr:to>
      <xdr:col>50</xdr:col>
      <xdr:colOff>165100</xdr:colOff>
      <xdr:row>41</xdr:row>
      <xdr:rowOff>116321</xdr:rowOff>
    </xdr:to>
    <xdr:sp macro="" textlink="">
      <xdr:nvSpPr>
        <xdr:cNvPr id="121" name="楕円 120"/>
        <xdr:cNvSpPr/>
      </xdr:nvSpPr>
      <xdr:spPr>
        <a:xfrm>
          <a:off x="9588500" y="7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63953</xdr:rowOff>
    </xdr:from>
    <xdr:to>
      <xdr:col>55</xdr:col>
      <xdr:colOff>0</xdr:colOff>
      <xdr:row>41</xdr:row>
      <xdr:rowOff>65521</xdr:rowOff>
    </xdr:to>
    <xdr:cxnSp macro="">
      <xdr:nvCxnSpPr>
        <xdr:cNvPr id="122" name="直線コネクタ 121"/>
        <xdr:cNvCxnSpPr/>
      </xdr:nvCxnSpPr>
      <xdr:spPr>
        <a:xfrm flipV="1">
          <a:off x="9639300" y="709340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17807</xdr:rowOff>
    </xdr:from>
    <xdr:to>
      <xdr:col>46</xdr:col>
      <xdr:colOff>38100</xdr:colOff>
      <xdr:row>41</xdr:row>
      <xdr:rowOff>119407</xdr:rowOff>
    </xdr:to>
    <xdr:sp macro="" textlink="">
      <xdr:nvSpPr>
        <xdr:cNvPr id="123" name="楕円 122"/>
        <xdr:cNvSpPr/>
      </xdr:nvSpPr>
      <xdr:spPr>
        <a:xfrm>
          <a:off x="8699500" y="70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65521</xdr:rowOff>
    </xdr:from>
    <xdr:to>
      <xdr:col>50</xdr:col>
      <xdr:colOff>114300</xdr:colOff>
      <xdr:row>41</xdr:row>
      <xdr:rowOff>68607</xdr:rowOff>
    </xdr:to>
    <xdr:cxnSp macro="">
      <xdr:nvCxnSpPr>
        <xdr:cNvPr id="124" name="直線コネクタ 123"/>
        <xdr:cNvCxnSpPr/>
      </xdr:nvCxnSpPr>
      <xdr:spPr>
        <a:xfrm flipV="1">
          <a:off x="8750300" y="709497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107448</xdr:rowOff>
    </xdr:from>
    <xdr:ext cx="534377" cy="259045"/>
    <xdr:sp macro="" textlink="">
      <xdr:nvSpPr>
        <xdr:cNvPr id="127" name="n_1mainValue【道路】&#10;一人当たり延長"/>
        <xdr:cNvSpPr txBox="1"/>
      </xdr:nvSpPr>
      <xdr:spPr>
        <a:xfrm>
          <a:off x="9359411" y="7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110534</xdr:rowOff>
    </xdr:from>
    <xdr:ext cx="534377" cy="259045"/>
    <xdr:sp macro="" textlink="">
      <xdr:nvSpPr>
        <xdr:cNvPr id="128" name="n_2mainValue【道路】&#10;一人当たり延長"/>
        <xdr:cNvSpPr txBox="1"/>
      </xdr:nvSpPr>
      <xdr:spPr>
        <a:xfrm>
          <a:off x="8483111" y="71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67" name="楕円 166"/>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60977</xdr:rowOff>
    </xdr:from>
    <xdr:ext cx="405111" cy="259045"/>
    <xdr:sp macro="" textlink="">
      <xdr:nvSpPr>
        <xdr:cNvPr id="168" name="【橋りょう・トンネル】&#10;有形固定資産減価償却率該当値テキスト"/>
        <xdr:cNvSpPr txBox="1"/>
      </xdr:nvSpPr>
      <xdr:spPr>
        <a:xfrm>
          <a:off x="4673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69" name="楕円 168"/>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59</xdr:row>
      <xdr:rowOff>165735</xdr:rowOff>
    </xdr:to>
    <xdr:cxnSp macro="">
      <xdr:nvCxnSpPr>
        <xdr:cNvPr id="170" name="直線コネクタ 169"/>
        <xdr:cNvCxnSpPr/>
      </xdr:nvCxnSpPr>
      <xdr:spPr>
        <a:xfrm flipV="1">
          <a:off x="3797300" y="10248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71" name="楕円 170"/>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26670</xdr:rowOff>
    </xdr:to>
    <xdr:cxnSp macro="">
      <xdr:nvCxnSpPr>
        <xdr:cNvPr id="172" name="直線コネクタ 171"/>
        <xdr:cNvCxnSpPr/>
      </xdr:nvCxnSpPr>
      <xdr:spPr>
        <a:xfrm flipV="1">
          <a:off x="2908300" y="10281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36212</xdr:rowOff>
    </xdr:from>
    <xdr:ext cx="405111" cy="259045"/>
    <xdr:sp macro="" textlink="">
      <xdr:nvSpPr>
        <xdr:cNvPr id="175" name="n_1mainValue【橋りょう・トンネ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176" name="n_2mainValue【橋りょう・トンネ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142184</xdr:rowOff>
    </xdr:from>
    <xdr:to>
      <xdr:col>55</xdr:col>
      <xdr:colOff>50800</xdr:colOff>
      <xdr:row>64</xdr:row>
      <xdr:rowOff>72334</xdr:rowOff>
    </xdr:to>
    <xdr:sp macro="" textlink="">
      <xdr:nvSpPr>
        <xdr:cNvPr id="214" name="楕円 213"/>
        <xdr:cNvSpPr/>
      </xdr:nvSpPr>
      <xdr:spPr>
        <a:xfrm>
          <a:off x="10426700" y="109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57111</xdr:rowOff>
    </xdr:from>
    <xdr:ext cx="599010" cy="259045"/>
    <xdr:sp macro="" textlink="">
      <xdr:nvSpPr>
        <xdr:cNvPr id="215" name="【橋りょう・トンネル】&#10;一人当たり有形固定資産（償却資産）額該当値テキスト"/>
        <xdr:cNvSpPr txBox="1"/>
      </xdr:nvSpPr>
      <xdr:spPr>
        <a:xfrm>
          <a:off x="10515600" y="1085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142615</xdr:rowOff>
    </xdr:from>
    <xdr:to>
      <xdr:col>50</xdr:col>
      <xdr:colOff>165100</xdr:colOff>
      <xdr:row>64</xdr:row>
      <xdr:rowOff>72765</xdr:rowOff>
    </xdr:to>
    <xdr:sp macro="" textlink="">
      <xdr:nvSpPr>
        <xdr:cNvPr id="216" name="楕円 215"/>
        <xdr:cNvSpPr/>
      </xdr:nvSpPr>
      <xdr:spPr>
        <a:xfrm>
          <a:off x="9588500" y="109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21534</xdr:rowOff>
    </xdr:from>
    <xdr:to>
      <xdr:col>55</xdr:col>
      <xdr:colOff>0</xdr:colOff>
      <xdr:row>64</xdr:row>
      <xdr:rowOff>21965</xdr:rowOff>
    </xdr:to>
    <xdr:cxnSp macro="">
      <xdr:nvCxnSpPr>
        <xdr:cNvPr id="217" name="直線コネクタ 216"/>
        <xdr:cNvCxnSpPr/>
      </xdr:nvCxnSpPr>
      <xdr:spPr>
        <a:xfrm flipV="1">
          <a:off x="9639300" y="10994334"/>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143455</xdr:rowOff>
    </xdr:from>
    <xdr:to>
      <xdr:col>46</xdr:col>
      <xdr:colOff>38100</xdr:colOff>
      <xdr:row>64</xdr:row>
      <xdr:rowOff>73605</xdr:rowOff>
    </xdr:to>
    <xdr:sp macro="" textlink="">
      <xdr:nvSpPr>
        <xdr:cNvPr id="218" name="楕円 217"/>
        <xdr:cNvSpPr/>
      </xdr:nvSpPr>
      <xdr:spPr>
        <a:xfrm>
          <a:off x="8699500" y="109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21965</xdr:rowOff>
    </xdr:from>
    <xdr:to>
      <xdr:col>50</xdr:col>
      <xdr:colOff>114300</xdr:colOff>
      <xdr:row>64</xdr:row>
      <xdr:rowOff>22805</xdr:rowOff>
    </xdr:to>
    <xdr:cxnSp macro="">
      <xdr:nvCxnSpPr>
        <xdr:cNvPr id="219" name="直線コネクタ 218"/>
        <xdr:cNvCxnSpPr/>
      </xdr:nvCxnSpPr>
      <xdr:spPr>
        <a:xfrm flipV="1">
          <a:off x="8750300" y="10994765"/>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63892</xdr:rowOff>
    </xdr:from>
    <xdr:ext cx="599010" cy="259045"/>
    <xdr:sp macro="" textlink="">
      <xdr:nvSpPr>
        <xdr:cNvPr id="222" name="n_1mainValue【橋りょう・トンネル】&#10;一人当たり有形固定資産（償却資産）額"/>
        <xdr:cNvSpPr txBox="1"/>
      </xdr:nvSpPr>
      <xdr:spPr>
        <a:xfrm>
          <a:off x="9327095" y="1103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64732</xdr:rowOff>
    </xdr:from>
    <xdr:ext cx="599010" cy="259045"/>
    <xdr:sp macro="" textlink="">
      <xdr:nvSpPr>
        <xdr:cNvPr id="223" name="n_2mainValue【橋りょう・トンネル】&#10;一人当たり有形固定資産（償却資産）額"/>
        <xdr:cNvSpPr txBox="1"/>
      </xdr:nvSpPr>
      <xdr:spPr>
        <a:xfrm>
          <a:off x="8450795" y="1103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59145</xdr:rowOff>
    </xdr:from>
    <xdr:to>
      <xdr:col>24</xdr:col>
      <xdr:colOff>114300</xdr:colOff>
      <xdr:row>80</xdr:row>
      <xdr:rowOff>160745</xdr:rowOff>
    </xdr:to>
    <xdr:sp macro="" textlink="">
      <xdr:nvSpPr>
        <xdr:cNvPr id="263" name="楕円 262"/>
        <xdr:cNvSpPr/>
      </xdr:nvSpPr>
      <xdr:spPr>
        <a:xfrm>
          <a:off x="4584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37572</xdr:rowOff>
    </xdr:from>
    <xdr:ext cx="405111" cy="259045"/>
    <xdr:sp macro="" textlink="">
      <xdr:nvSpPr>
        <xdr:cNvPr id="264" name="【公営住宅】&#10;有形固定資産減価償却率該当値テキスト"/>
        <xdr:cNvSpPr txBox="1"/>
      </xdr:nvSpPr>
      <xdr:spPr>
        <a:xfrm>
          <a:off x="4673600" y="1375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65" name="楕円 264"/>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80</xdr:row>
      <xdr:rowOff>129539</xdr:rowOff>
    </xdr:to>
    <xdr:cxnSp macro="">
      <xdr:nvCxnSpPr>
        <xdr:cNvPr id="266" name="直線コネクタ 265"/>
        <xdr:cNvCxnSpPr/>
      </xdr:nvCxnSpPr>
      <xdr:spPr>
        <a:xfrm flipV="1">
          <a:off x="3797300" y="138259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267" name="楕円 266"/>
        <xdr:cNvSpPr/>
      </xdr:nvSpPr>
      <xdr:spPr>
        <a:xfrm>
          <a:off x="2857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149134</xdr:rowOff>
    </xdr:to>
    <xdr:cxnSp macro="">
      <xdr:nvCxnSpPr>
        <xdr:cNvPr id="268" name="直線コネクタ 267"/>
        <xdr:cNvCxnSpPr/>
      </xdr:nvCxnSpPr>
      <xdr:spPr>
        <a:xfrm flipV="1">
          <a:off x="2908300" y="138455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71"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19611</xdr:rowOff>
    </xdr:from>
    <xdr:ext cx="405111" cy="259045"/>
    <xdr:sp macro="" textlink="">
      <xdr:nvSpPr>
        <xdr:cNvPr id="272" name="n_2mainValue【公営住宅】&#10;有形固定資産減価償却率"/>
        <xdr:cNvSpPr txBox="1"/>
      </xdr:nvSpPr>
      <xdr:spPr>
        <a:xfrm>
          <a:off x="2705744" y="1390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08" name="楕円 307"/>
        <xdr:cNvSpPr/>
      </xdr:nvSpPr>
      <xdr:spPr>
        <a:xfrm>
          <a:off x="10426700" y="145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131691</xdr:rowOff>
    </xdr:from>
    <xdr:ext cx="469744" cy="259045"/>
    <xdr:sp macro="" textlink="">
      <xdr:nvSpPr>
        <xdr:cNvPr id="309" name="【公営住宅】&#10;一人当たり面積該当値テキスト"/>
        <xdr:cNvSpPr txBox="1"/>
      </xdr:nvSpPr>
      <xdr:spPr>
        <a:xfrm>
          <a:off x="10515600" y="1453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154636</xdr:rowOff>
    </xdr:from>
    <xdr:to>
      <xdr:col>50</xdr:col>
      <xdr:colOff>165100</xdr:colOff>
      <xdr:row>85</xdr:row>
      <xdr:rowOff>84786</xdr:rowOff>
    </xdr:to>
    <xdr:sp macro="" textlink="">
      <xdr:nvSpPr>
        <xdr:cNvPr id="310" name="楕円 309"/>
        <xdr:cNvSpPr/>
      </xdr:nvSpPr>
      <xdr:spPr>
        <a:xfrm>
          <a:off x="9588500" y="14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32614</xdr:rowOff>
    </xdr:from>
    <xdr:to>
      <xdr:col>55</xdr:col>
      <xdr:colOff>0</xdr:colOff>
      <xdr:row>85</xdr:row>
      <xdr:rowOff>33986</xdr:rowOff>
    </xdr:to>
    <xdr:cxnSp macro="">
      <xdr:nvCxnSpPr>
        <xdr:cNvPr id="311" name="直線コネクタ 310"/>
        <xdr:cNvCxnSpPr/>
      </xdr:nvCxnSpPr>
      <xdr:spPr>
        <a:xfrm flipV="1">
          <a:off x="9639300" y="1460586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157378</xdr:rowOff>
    </xdr:from>
    <xdr:to>
      <xdr:col>46</xdr:col>
      <xdr:colOff>38100</xdr:colOff>
      <xdr:row>85</xdr:row>
      <xdr:rowOff>87528</xdr:rowOff>
    </xdr:to>
    <xdr:sp macro="" textlink="">
      <xdr:nvSpPr>
        <xdr:cNvPr id="312" name="楕円 311"/>
        <xdr:cNvSpPr/>
      </xdr:nvSpPr>
      <xdr:spPr>
        <a:xfrm>
          <a:off x="8699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33986</xdr:rowOff>
    </xdr:from>
    <xdr:to>
      <xdr:col>50</xdr:col>
      <xdr:colOff>114300</xdr:colOff>
      <xdr:row>85</xdr:row>
      <xdr:rowOff>36728</xdr:rowOff>
    </xdr:to>
    <xdr:cxnSp macro="">
      <xdr:nvCxnSpPr>
        <xdr:cNvPr id="313" name="直線コネクタ 312"/>
        <xdr:cNvCxnSpPr/>
      </xdr:nvCxnSpPr>
      <xdr:spPr>
        <a:xfrm flipV="1">
          <a:off x="8750300" y="14607236"/>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75913</xdr:rowOff>
    </xdr:from>
    <xdr:ext cx="469744" cy="259045"/>
    <xdr:sp macro="" textlink="">
      <xdr:nvSpPr>
        <xdr:cNvPr id="316" name="n_1mainValue【公営住宅】&#10;一人当たり面積"/>
        <xdr:cNvSpPr txBox="1"/>
      </xdr:nvSpPr>
      <xdr:spPr>
        <a:xfrm>
          <a:off x="9391727" y="146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78655</xdr:rowOff>
    </xdr:from>
    <xdr:ext cx="469744" cy="259045"/>
    <xdr:sp macro="" textlink="">
      <xdr:nvSpPr>
        <xdr:cNvPr id="317" name="n_2mainValue【公営住宅】&#10;一人当たり面積"/>
        <xdr:cNvSpPr txBox="1"/>
      </xdr:nvSpPr>
      <xdr:spPr>
        <a:xfrm>
          <a:off x="8515427" y="1465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42" name="直線コネクタ 34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4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44" name="直線コネクタ 34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4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46" name="直線コネクタ 34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347"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48" name="フローチャート: 判断 34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49" name="フローチャート: 判断 34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50" name="フローチャート: 判断 34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56" name="楕円 355"/>
        <xdr:cNvSpPr/>
      </xdr:nvSpPr>
      <xdr:spPr>
        <a:xfrm>
          <a:off x="4584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80027</xdr:rowOff>
    </xdr:from>
    <xdr:ext cx="405111" cy="259045"/>
    <xdr:sp macro="" textlink="">
      <xdr:nvSpPr>
        <xdr:cNvPr id="357" name="【港湾・漁港】&#10;有形固定資産減価償却率該当値テキスト"/>
        <xdr:cNvSpPr txBox="1"/>
      </xdr:nvSpPr>
      <xdr:spPr>
        <a:xfrm>
          <a:off x="46736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358" name="楕円 357"/>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152400</xdr:rowOff>
    </xdr:from>
    <xdr:to>
      <xdr:col>24</xdr:col>
      <xdr:colOff>63500</xdr:colOff>
      <xdr:row>103</xdr:row>
      <xdr:rowOff>165736</xdr:rowOff>
    </xdr:to>
    <xdr:cxnSp macro="">
      <xdr:nvCxnSpPr>
        <xdr:cNvPr id="359" name="直線コネクタ 358"/>
        <xdr:cNvCxnSpPr/>
      </xdr:nvCxnSpPr>
      <xdr:spPr>
        <a:xfrm flipV="1">
          <a:off x="3797300" y="178117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360" name="楕円 359"/>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30480</xdr:rowOff>
    </xdr:to>
    <xdr:cxnSp macro="">
      <xdr:nvCxnSpPr>
        <xdr:cNvPr id="361" name="直線コネクタ 360"/>
        <xdr:cNvCxnSpPr/>
      </xdr:nvCxnSpPr>
      <xdr:spPr>
        <a:xfrm flipV="1">
          <a:off x="2908300" y="178250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78122</xdr:rowOff>
    </xdr:from>
    <xdr:ext cx="405111" cy="259045"/>
    <xdr:sp macro="" textlink="">
      <xdr:nvSpPr>
        <xdr:cNvPr id="362" name="n_1aveValue【港湾・漁港】&#10;有形固定資産減価償却率"/>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63" name="n_2ave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61613</xdr:rowOff>
    </xdr:from>
    <xdr:ext cx="405111" cy="259045"/>
    <xdr:sp macro="" textlink="">
      <xdr:nvSpPr>
        <xdr:cNvPr id="364" name="n_1mainValue【港湾・漁港】&#10;有形固定資産減価償却率"/>
        <xdr:cNvSpPr txBox="1"/>
      </xdr:nvSpPr>
      <xdr:spPr>
        <a:xfrm>
          <a:off x="3582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365" name="n_2mainValue【港湾・漁港】&#10;有形固定資産減価償却率"/>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9" name="テキスト ボックス 37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1" name="テキスト ボックス 38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3" name="テキスト ボックス 38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5" name="テキスト ボックス 38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89" name="直線コネクタ 388"/>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90"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91" name="直線コネクタ 390"/>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92"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93" name="直線コネクタ 392"/>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37871</xdr:rowOff>
    </xdr:from>
    <xdr:ext cx="599010" cy="259045"/>
    <xdr:sp macro="" textlink="">
      <xdr:nvSpPr>
        <xdr:cNvPr id="394" name="【港湾・漁港】&#10;一人当たり有形固定資産（償却資産）額平均値テキスト"/>
        <xdr:cNvSpPr txBox="1"/>
      </xdr:nvSpPr>
      <xdr:spPr>
        <a:xfrm>
          <a:off x="10515600" y="18040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95" name="フローチャート: 判断 394"/>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96" name="フローチャート: 判断 395"/>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97" name="フローチャート: 判断 396"/>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155412</xdr:rowOff>
    </xdr:from>
    <xdr:to>
      <xdr:col>55</xdr:col>
      <xdr:colOff>50800</xdr:colOff>
      <xdr:row>108</xdr:row>
      <xdr:rowOff>85562</xdr:rowOff>
    </xdr:to>
    <xdr:sp macro="" textlink="">
      <xdr:nvSpPr>
        <xdr:cNvPr id="403" name="楕円 402"/>
        <xdr:cNvSpPr/>
      </xdr:nvSpPr>
      <xdr:spPr>
        <a:xfrm>
          <a:off x="10426700" y="185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70339</xdr:rowOff>
    </xdr:from>
    <xdr:ext cx="599010" cy="259045"/>
    <xdr:sp macro="" textlink="">
      <xdr:nvSpPr>
        <xdr:cNvPr id="404" name="【港湾・漁港】&#10;一人当たり有形固定資産（償却資産）額該当値テキスト"/>
        <xdr:cNvSpPr txBox="1"/>
      </xdr:nvSpPr>
      <xdr:spPr>
        <a:xfrm>
          <a:off x="10515600" y="1841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158316</xdr:rowOff>
    </xdr:from>
    <xdr:to>
      <xdr:col>50</xdr:col>
      <xdr:colOff>165100</xdr:colOff>
      <xdr:row>108</xdr:row>
      <xdr:rowOff>88466</xdr:rowOff>
    </xdr:to>
    <xdr:sp macro="" textlink="">
      <xdr:nvSpPr>
        <xdr:cNvPr id="405" name="楕円 404"/>
        <xdr:cNvSpPr/>
      </xdr:nvSpPr>
      <xdr:spPr>
        <a:xfrm>
          <a:off x="9588500" y="185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34762</xdr:rowOff>
    </xdr:from>
    <xdr:to>
      <xdr:col>55</xdr:col>
      <xdr:colOff>0</xdr:colOff>
      <xdr:row>108</xdr:row>
      <xdr:rowOff>37666</xdr:rowOff>
    </xdr:to>
    <xdr:cxnSp macro="">
      <xdr:nvCxnSpPr>
        <xdr:cNvPr id="406" name="直線コネクタ 405"/>
        <xdr:cNvCxnSpPr/>
      </xdr:nvCxnSpPr>
      <xdr:spPr>
        <a:xfrm flipV="1">
          <a:off x="9639300" y="18551362"/>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160094</xdr:rowOff>
    </xdr:from>
    <xdr:to>
      <xdr:col>46</xdr:col>
      <xdr:colOff>38100</xdr:colOff>
      <xdr:row>108</xdr:row>
      <xdr:rowOff>90244</xdr:rowOff>
    </xdr:to>
    <xdr:sp macro="" textlink="">
      <xdr:nvSpPr>
        <xdr:cNvPr id="407" name="楕円 406"/>
        <xdr:cNvSpPr/>
      </xdr:nvSpPr>
      <xdr:spPr>
        <a:xfrm>
          <a:off x="8699500" y="185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37666</xdr:rowOff>
    </xdr:from>
    <xdr:to>
      <xdr:col>50</xdr:col>
      <xdr:colOff>114300</xdr:colOff>
      <xdr:row>108</xdr:row>
      <xdr:rowOff>39444</xdr:rowOff>
    </xdr:to>
    <xdr:cxnSp macro="">
      <xdr:nvCxnSpPr>
        <xdr:cNvPr id="408" name="直線コネクタ 407"/>
        <xdr:cNvCxnSpPr/>
      </xdr:nvCxnSpPr>
      <xdr:spPr>
        <a:xfrm flipV="1">
          <a:off x="8750300" y="185542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59407</xdr:rowOff>
    </xdr:from>
    <xdr:ext cx="599010" cy="259045"/>
    <xdr:sp macro="" textlink="">
      <xdr:nvSpPr>
        <xdr:cNvPr id="409"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410"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79593</xdr:rowOff>
    </xdr:from>
    <xdr:ext cx="599010" cy="259045"/>
    <xdr:sp macro="" textlink="">
      <xdr:nvSpPr>
        <xdr:cNvPr id="411" name="n_1mainValue【港湾・漁港】&#10;一人当たり有形固定資産（償却資産）額"/>
        <xdr:cNvSpPr txBox="1"/>
      </xdr:nvSpPr>
      <xdr:spPr>
        <a:xfrm>
          <a:off x="9327095" y="1859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81371</xdr:rowOff>
    </xdr:from>
    <xdr:ext cx="599010" cy="259045"/>
    <xdr:sp macro="" textlink="">
      <xdr:nvSpPr>
        <xdr:cNvPr id="412" name="n_2mainValue【港湾・漁港】&#10;一人当たり有形固定資産（償却資産）額"/>
        <xdr:cNvSpPr txBox="1"/>
      </xdr:nvSpPr>
      <xdr:spPr>
        <a:xfrm>
          <a:off x="8450795" y="185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37" name="直線コネクタ 436"/>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38"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39" name="直線コネクタ 438"/>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442"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43" name="フローチャート: 判断 442"/>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44" name="フローチャート: 判断 44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45" name="フローチャート: 判断 444"/>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118745</xdr:rowOff>
    </xdr:from>
    <xdr:to>
      <xdr:col>85</xdr:col>
      <xdr:colOff>177800</xdr:colOff>
      <xdr:row>42</xdr:row>
      <xdr:rowOff>48895</xdr:rowOff>
    </xdr:to>
    <xdr:sp macro="" textlink="">
      <xdr:nvSpPr>
        <xdr:cNvPr id="451" name="楕円 450"/>
        <xdr:cNvSpPr/>
      </xdr:nvSpPr>
      <xdr:spPr>
        <a:xfrm>
          <a:off x="16268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33672</xdr:rowOff>
    </xdr:from>
    <xdr:ext cx="405111" cy="259045"/>
    <xdr:sp macro="" textlink="">
      <xdr:nvSpPr>
        <xdr:cNvPr id="452" name="【認定こども園・幼稚園・保育所】&#10;有形固定資産減価償却率該当値テキスト"/>
        <xdr:cNvSpPr txBox="1"/>
      </xdr:nvSpPr>
      <xdr:spPr>
        <a:xfrm>
          <a:off x="16357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160655</xdr:rowOff>
    </xdr:from>
    <xdr:to>
      <xdr:col>81</xdr:col>
      <xdr:colOff>101600</xdr:colOff>
      <xdr:row>42</xdr:row>
      <xdr:rowOff>90805</xdr:rowOff>
    </xdr:to>
    <xdr:sp macro="" textlink="">
      <xdr:nvSpPr>
        <xdr:cNvPr id="453" name="楕円 452"/>
        <xdr:cNvSpPr/>
      </xdr:nvSpPr>
      <xdr:spPr>
        <a:xfrm>
          <a:off x="154305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169545</xdr:rowOff>
    </xdr:from>
    <xdr:to>
      <xdr:col>85</xdr:col>
      <xdr:colOff>127000</xdr:colOff>
      <xdr:row>42</xdr:row>
      <xdr:rowOff>40005</xdr:rowOff>
    </xdr:to>
    <xdr:cxnSp macro="">
      <xdr:nvCxnSpPr>
        <xdr:cNvPr id="454" name="直線コネクタ 453"/>
        <xdr:cNvCxnSpPr/>
      </xdr:nvCxnSpPr>
      <xdr:spPr>
        <a:xfrm flipV="1">
          <a:off x="15481300" y="7198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33020</xdr:rowOff>
    </xdr:from>
    <xdr:to>
      <xdr:col>76</xdr:col>
      <xdr:colOff>165100</xdr:colOff>
      <xdr:row>42</xdr:row>
      <xdr:rowOff>134620</xdr:rowOff>
    </xdr:to>
    <xdr:sp macro="" textlink="">
      <xdr:nvSpPr>
        <xdr:cNvPr id="455" name="楕円 454"/>
        <xdr:cNvSpPr/>
      </xdr:nvSpPr>
      <xdr:spPr>
        <a:xfrm>
          <a:off x="14541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40005</xdr:rowOff>
    </xdr:from>
    <xdr:to>
      <xdr:col>81</xdr:col>
      <xdr:colOff>50800</xdr:colOff>
      <xdr:row>42</xdr:row>
      <xdr:rowOff>83820</xdr:rowOff>
    </xdr:to>
    <xdr:cxnSp macro="">
      <xdr:nvCxnSpPr>
        <xdr:cNvPr id="456" name="直線コネクタ 455"/>
        <xdr:cNvCxnSpPr/>
      </xdr:nvCxnSpPr>
      <xdr:spPr>
        <a:xfrm flipV="1">
          <a:off x="14592300" y="7240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457"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5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81932</xdr:rowOff>
    </xdr:from>
    <xdr:ext cx="405111" cy="259045"/>
    <xdr:sp macro="" textlink="">
      <xdr:nvSpPr>
        <xdr:cNvPr id="459" name="n_1mainValue【認定こども園・幼稚園・保育所】&#10;有形固定資産減価償却率"/>
        <xdr:cNvSpPr txBox="1"/>
      </xdr:nvSpPr>
      <xdr:spPr>
        <a:xfrm>
          <a:off x="15266044" y="728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125747</xdr:rowOff>
    </xdr:from>
    <xdr:ext cx="405111" cy="259045"/>
    <xdr:sp macro="" textlink="">
      <xdr:nvSpPr>
        <xdr:cNvPr id="460" name="n_2mainValue【認定こども園・幼稚園・保育所】&#10;有形固定資産減価償却率"/>
        <xdr:cNvSpPr txBox="1"/>
      </xdr:nvSpPr>
      <xdr:spPr>
        <a:xfrm>
          <a:off x="14389744"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2" name="テキスト ボックス 4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4" name="テキスト ボックス 4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6" name="テキスト ボックス 4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8" name="テキスト ボックス 4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82" name="直線コネクタ 4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84" name="直線コネクタ 4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86" name="直線コネクタ 4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8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8" name="フローチャート: 判断 4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89" name="フローチャート: 判断 4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90" name="フローチャート: 判断 4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96" name="楕円 495"/>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97"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498" name="楕円 497"/>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37</xdr:row>
      <xdr:rowOff>53340</xdr:rowOff>
    </xdr:to>
    <xdr:cxnSp macro="">
      <xdr:nvCxnSpPr>
        <xdr:cNvPr id="499" name="直線コネクタ 498"/>
        <xdr:cNvCxnSpPr/>
      </xdr:nvCxnSpPr>
      <xdr:spPr>
        <a:xfrm flipV="1">
          <a:off x="21323300" y="6257544"/>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00" name="楕円 499"/>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53340</xdr:rowOff>
    </xdr:from>
    <xdr:to>
      <xdr:col>111</xdr:col>
      <xdr:colOff>177800</xdr:colOff>
      <xdr:row>37</xdr:row>
      <xdr:rowOff>64770</xdr:rowOff>
    </xdr:to>
    <xdr:cxnSp macro="">
      <xdr:nvCxnSpPr>
        <xdr:cNvPr id="501" name="直線コネクタ 500"/>
        <xdr:cNvCxnSpPr/>
      </xdr:nvCxnSpPr>
      <xdr:spPr>
        <a:xfrm flipV="1">
          <a:off x="20434300" y="6396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502"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503"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504"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505"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30" name="直線コネクタ 52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3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32" name="直線コネクタ 53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35"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6" name="フローチャート: 判断 53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37" name="フローチャート: 判断 53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8" name="フローチャート: 判断 53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4" name="楕円 543"/>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45" name="【学校施設】&#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546" name="楕円 545"/>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26670</xdr:rowOff>
    </xdr:to>
    <xdr:cxnSp macro="">
      <xdr:nvCxnSpPr>
        <xdr:cNvPr id="547" name="直線コネクタ 546"/>
        <xdr:cNvCxnSpPr/>
      </xdr:nvCxnSpPr>
      <xdr:spPr>
        <a:xfrm flipV="1">
          <a:off x="15481300" y="101231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548" name="楕円 547"/>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47625</xdr:rowOff>
    </xdr:to>
    <xdr:cxnSp macro="">
      <xdr:nvCxnSpPr>
        <xdr:cNvPr id="549" name="直線コネクタ 548"/>
        <xdr:cNvCxnSpPr/>
      </xdr:nvCxnSpPr>
      <xdr:spPr>
        <a:xfrm flipV="1">
          <a:off x="14592300" y="101422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550"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51"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552" name="n_1mainValue【学校施設】&#10;有形固定資産減価償却率"/>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553" name="n_2mainValue【学校施設】&#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75" name="直線コネクタ 5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77" name="直線コネクタ 5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79" name="直線コネクタ 5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80"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81" name="フローチャート: 判断 5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82" name="フローチャート: 判断 5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83" name="フローチャート: 判断 5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19838</xdr:rowOff>
    </xdr:from>
    <xdr:to>
      <xdr:col>116</xdr:col>
      <xdr:colOff>114300</xdr:colOff>
      <xdr:row>61</xdr:row>
      <xdr:rowOff>121438</xdr:rowOff>
    </xdr:to>
    <xdr:sp macro="" textlink="">
      <xdr:nvSpPr>
        <xdr:cNvPr id="589" name="楕円 588"/>
        <xdr:cNvSpPr/>
      </xdr:nvSpPr>
      <xdr:spPr>
        <a:xfrm>
          <a:off x="221107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169715</xdr:rowOff>
    </xdr:from>
    <xdr:ext cx="469744" cy="259045"/>
    <xdr:sp macro="" textlink="">
      <xdr:nvSpPr>
        <xdr:cNvPr id="590" name="【学校施設】&#10;一人当たり面積該当値テキスト"/>
        <xdr:cNvSpPr txBox="1"/>
      </xdr:nvSpPr>
      <xdr:spPr>
        <a:xfrm>
          <a:off x="22199600" y="104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28067</xdr:rowOff>
    </xdr:from>
    <xdr:to>
      <xdr:col>112</xdr:col>
      <xdr:colOff>38100</xdr:colOff>
      <xdr:row>61</xdr:row>
      <xdr:rowOff>129667</xdr:rowOff>
    </xdr:to>
    <xdr:sp macro="" textlink="">
      <xdr:nvSpPr>
        <xdr:cNvPr id="591" name="楕円 590"/>
        <xdr:cNvSpPr/>
      </xdr:nvSpPr>
      <xdr:spPr>
        <a:xfrm>
          <a:off x="21272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70638</xdr:rowOff>
    </xdr:from>
    <xdr:to>
      <xdr:col>116</xdr:col>
      <xdr:colOff>63500</xdr:colOff>
      <xdr:row>61</xdr:row>
      <xdr:rowOff>78867</xdr:rowOff>
    </xdr:to>
    <xdr:cxnSp macro="">
      <xdr:nvCxnSpPr>
        <xdr:cNvPr id="592" name="直線コネクタ 591"/>
        <xdr:cNvCxnSpPr/>
      </xdr:nvCxnSpPr>
      <xdr:spPr>
        <a:xfrm flipV="1">
          <a:off x="21323300" y="1052908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34696</xdr:rowOff>
    </xdr:from>
    <xdr:to>
      <xdr:col>107</xdr:col>
      <xdr:colOff>101600</xdr:colOff>
      <xdr:row>61</xdr:row>
      <xdr:rowOff>136296</xdr:rowOff>
    </xdr:to>
    <xdr:sp macro="" textlink="">
      <xdr:nvSpPr>
        <xdr:cNvPr id="593" name="楕円 592"/>
        <xdr:cNvSpPr/>
      </xdr:nvSpPr>
      <xdr:spPr>
        <a:xfrm>
          <a:off x="20383500" y="104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78867</xdr:rowOff>
    </xdr:from>
    <xdr:to>
      <xdr:col>111</xdr:col>
      <xdr:colOff>177800</xdr:colOff>
      <xdr:row>61</xdr:row>
      <xdr:rowOff>85496</xdr:rowOff>
    </xdr:to>
    <xdr:cxnSp macro="">
      <xdr:nvCxnSpPr>
        <xdr:cNvPr id="594" name="直線コネクタ 593"/>
        <xdr:cNvCxnSpPr/>
      </xdr:nvCxnSpPr>
      <xdr:spPr>
        <a:xfrm flipV="1">
          <a:off x="20434300" y="1053731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9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9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120794</xdr:rowOff>
    </xdr:from>
    <xdr:ext cx="469744" cy="259045"/>
    <xdr:sp macro="" textlink="">
      <xdr:nvSpPr>
        <xdr:cNvPr id="597" name="n_1mainValue【学校施設】&#10;一人当たり面積"/>
        <xdr:cNvSpPr txBox="1"/>
      </xdr:nvSpPr>
      <xdr:spPr>
        <a:xfrm>
          <a:off x="21075727" y="105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127423</xdr:rowOff>
    </xdr:from>
    <xdr:ext cx="469744" cy="259045"/>
    <xdr:sp macro="" textlink="">
      <xdr:nvSpPr>
        <xdr:cNvPr id="598" name="n_2mainValue【学校施設】&#10;一人当たり面積"/>
        <xdr:cNvSpPr txBox="1"/>
      </xdr:nvSpPr>
      <xdr:spPr>
        <a:xfrm>
          <a:off x="201994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7" name="直線コネクタ 636"/>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8"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39" name="直線コネクタ 638"/>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2"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3" name="フローチャート: 判断 642"/>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4" name="フローチャート: 判断 643"/>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5" name="フローチャート: 判断 644"/>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68835</xdr:rowOff>
    </xdr:from>
    <xdr:to>
      <xdr:col>85</xdr:col>
      <xdr:colOff>177800</xdr:colOff>
      <xdr:row>103</xdr:row>
      <xdr:rowOff>170435</xdr:rowOff>
    </xdr:to>
    <xdr:sp macro="" textlink="">
      <xdr:nvSpPr>
        <xdr:cNvPr id="651" name="楕円 650"/>
        <xdr:cNvSpPr/>
      </xdr:nvSpPr>
      <xdr:spPr>
        <a:xfrm>
          <a:off x="16268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91712</xdr:rowOff>
    </xdr:from>
    <xdr:ext cx="405111" cy="259045"/>
    <xdr:sp macro="" textlink="">
      <xdr:nvSpPr>
        <xdr:cNvPr id="652" name="【公民館】&#10;有形固定資産減価償却率該当値テキスト"/>
        <xdr:cNvSpPr txBox="1"/>
      </xdr:nvSpPr>
      <xdr:spPr>
        <a:xfrm>
          <a:off x="16357600" y="175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80263</xdr:rowOff>
    </xdr:from>
    <xdr:to>
      <xdr:col>81</xdr:col>
      <xdr:colOff>101600</xdr:colOff>
      <xdr:row>102</xdr:row>
      <xdr:rowOff>10413</xdr:rowOff>
    </xdr:to>
    <xdr:sp macro="" textlink="">
      <xdr:nvSpPr>
        <xdr:cNvPr id="653" name="楕円 652"/>
        <xdr:cNvSpPr/>
      </xdr:nvSpPr>
      <xdr:spPr>
        <a:xfrm>
          <a:off x="15430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131063</xdr:rowOff>
    </xdr:from>
    <xdr:to>
      <xdr:col>85</xdr:col>
      <xdr:colOff>127000</xdr:colOff>
      <xdr:row>103</xdr:row>
      <xdr:rowOff>119635</xdr:rowOff>
    </xdr:to>
    <xdr:cxnSp macro="">
      <xdr:nvCxnSpPr>
        <xdr:cNvPr id="654" name="直線コネクタ 653"/>
        <xdr:cNvCxnSpPr/>
      </xdr:nvCxnSpPr>
      <xdr:spPr>
        <a:xfrm>
          <a:off x="15481300" y="17447513"/>
          <a:ext cx="8382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130556</xdr:rowOff>
    </xdr:from>
    <xdr:to>
      <xdr:col>76</xdr:col>
      <xdr:colOff>165100</xdr:colOff>
      <xdr:row>102</xdr:row>
      <xdr:rowOff>60706</xdr:rowOff>
    </xdr:to>
    <xdr:sp macro="" textlink="">
      <xdr:nvSpPr>
        <xdr:cNvPr id="655" name="楕円 654"/>
        <xdr:cNvSpPr/>
      </xdr:nvSpPr>
      <xdr:spPr>
        <a:xfrm>
          <a:off x="1454150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131063</xdr:rowOff>
    </xdr:from>
    <xdr:to>
      <xdr:col>81</xdr:col>
      <xdr:colOff>50800</xdr:colOff>
      <xdr:row>102</xdr:row>
      <xdr:rowOff>9906</xdr:rowOff>
    </xdr:to>
    <xdr:cxnSp macro="">
      <xdr:nvCxnSpPr>
        <xdr:cNvPr id="656" name="直線コネクタ 655"/>
        <xdr:cNvCxnSpPr/>
      </xdr:nvCxnSpPr>
      <xdr:spPr>
        <a:xfrm flipV="1">
          <a:off x="14592300" y="174475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57"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58"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26940</xdr:rowOff>
    </xdr:from>
    <xdr:ext cx="405111" cy="259045"/>
    <xdr:sp macro="" textlink="">
      <xdr:nvSpPr>
        <xdr:cNvPr id="659" name="n_1mainValue【公民館】&#10;有形固定資産減価償却率"/>
        <xdr:cNvSpPr txBox="1"/>
      </xdr:nvSpPr>
      <xdr:spPr>
        <a:xfrm>
          <a:off x="15266044" y="1717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77233</xdr:rowOff>
    </xdr:from>
    <xdr:ext cx="405111" cy="259045"/>
    <xdr:sp macro="" textlink="">
      <xdr:nvSpPr>
        <xdr:cNvPr id="660" name="n_2mainValue【公民館】&#10;有形固定資産減価償却率"/>
        <xdr:cNvSpPr txBox="1"/>
      </xdr:nvSpPr>
      <xdr:spPr>
        <a:xfrm>
          <a:off x="143897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4" name="直線コネクタ 683"/>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5"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6" name="直線コネクタ 685"/>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7"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8" name="直線コネクタ 68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89"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0" name="フローチャート: 判断 689"/>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1" name="フローチャート: 判断 690"/>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2" name="フローチャート: 判断 691"/>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144780</xdr:rowOff>
    </xdr:from>
    <xdr:to>
      <xdr:col>116</xdr:col>
      <xdr:colOff>114300</xdr:colOff>
      <xdr:row>107</xdr:row>
      <xdr:rowOff>74930</xdr:rowOff>
    </xdr:to>
    <xdr:sp macro="" textlink="">
      <xdr:nvSpPr>
        <xdr:cNvPr id="698" name="楕円 697"/>
        <xdr:cNvSpPr/>
      </xdr:nvSpPr>
      <xdr:spPr>
        <a:xfrm>
          <a:off x="221107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699" name="【公民館】&#10;一人当たり面積該当値テキスト"/>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00" name="楕円 699"/>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24130</xdr:rowOff>
    </xdr:from>
    <xdr:to>
      <xdr:col>116</xdr:col>
      <xdr:colOff>63500</xdr:colOff>
      <xdr:row>107</xdr:row>
      <xdr:rowOff>26670</xdr:rowOff>
    </xdr:to>
    <xdr:cxnSp macro="">
      <xdr:nvCxnSpPr>
        <xdr:cNvPr id="701" name="直線コネクタ 700"/>
        <xdr:cNvCxnSpPr/>
      </xdr:nvCxnSpPr>
      <xdr:spPr>
        <a:xfrm flipV="1">
          <a:off x="21323300" y="18369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02" name="楕円 701"/>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30480</xdr:rowOff>
    </xdr:to>
    <xdr:cxnSp macro="">
      <xdr:nvCxnSpPr>
        <xdr:cNvPr id="703" name="直線コネクタ 702"/>
        <xdr:cNvCxnSpPr/>
      </xdr:nvCxnSpPr>
      <xdr:spPr>
        <a:xfrm flipV="1">
          <a:off x="20434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05"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06"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07"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認定こども園・幼稚園・保育所：当町は認定こども園を所有しており、平成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年に園舎建築と比較的新しいため、類似団体平均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大きく下回っている。</a:t>
          </a:r>
          <a:endParaRPr lang="ja-JP" altLang="ja-JP" sz="1300">
            <a:effectLst/>
          </a:endParaRPr>
        </a:p>
        <a:p>
          <a:r>
            <a:rPr kumimoji="1" lang="ja-JP" altLang="ja-JP" sz="1300">
              <a:solidFill>
                <a:schemeClr val="dk1"/>
              </a:solidFill>
              <a:effectLst/>
              <a:latin typeface="+mn-lt"/>
              <a:ea typeface="+mn-ea"/>
              <a:cs typeface="+mn-cs"/>
            </a:rPr>
            <a:t>公民館：</a:t>
          </a:r>
          <a:r>
            <a:rPr kumimoji="1" lang="ja-JP" altLang="en-US" sz="1300">
              <a:solidFill>
                <a:schemeClr val="dk1"/>
              </a:solidFill>
              <a:effectLst/>
              <a:latin typeface="+mn-lt"/>
              <a:ea typeface="+mn-ea"/>
              <a:cs typeface="+mn-cs"/>
            </a:rPr>
            <a:t>公民館三尾分館において大規模な改修工事を実施したため、前年度より</a:t>
          </a:r>
          <a:r>
            <a:rPr kumimoji="1" lang="en-US" altLang="ja-JP" sz="1300">
              <a:solidFill>
                <a:schemeClr val="dk1"/>
              </a:solidFill>
              <a:effectLst/>
              <a:latin typeface="+mn-lt"/>
              <a:ea typeface="+mn-ea"/>
              <a:cs typeface="+mn-cs"/>
            </a:rPr>
            <a:t>14.5</a:t>
          </a:r>
          <a:r>
            <a:rPr kumimoji="1" lang="ja-JP" altLang="en-US"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75.6</a:t>
          </a:r>
          <a:r>
            <a:rPr kumimoji="1" lang="ja-JP" altLang="en-US" sz="1300">
              <a:solidFill>
                <a:schemeClr val="dk1"/>
              </a:solidFill>
              <a:effectLst/>
              <a:latin typeface="+mn-lt"/>
              <a:ea typeface="+mn-ea"/>
              <a:cs typeface="+mn-cs"/>
            </a:rPr>
            <a:t>％となった。それ以外の公民館については</a:t>
          </a:r>
          <a:r>
            <a:rPr kumimoji="1" lang="ja-JP" altLang="ja-JP" sz="1300">
              <a:solidFill>
                <a:schemeClr val="dk1"/>
              </a:solidFill>
              <a:effectLst/>
              <a:latin typeface="+mn-lt"/>
              <a:ea typeface="+mn-ea"/>
              <a:cs typeface="+mn-cs"/>
            </a:rPr>
            <a:t>いずれも</a:t>
          </a:r>
          <a:r>
            <a:rPr kumimoji="1" lang="ja-JP" altLang="en-US" sz="1300">
              <a:solidFill>
                <a:schemeClr val="dk1"/>
              </a:solidFill>
              <a:effectLst/>
              <a:latin typeface="+mn-lt"/>
              <a:ea typeface="+mn-ea"/>
              <a:cs typeface="+mn-cs"/>
            </a:rPr>
            <a:t>老朽化比率が</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％以上となって</a:t>
          </a:r>
          <a:r>
            <a:rPr kumimoji="1" lang="ja-JP" altLang="en-US" sz="1300">
              <a:solidFill>
                <a:schemeClr val="dk1"/>
              </a:solidFill>
              <a:effectLst/>
              <a:latin typeface="+mn-lt"/>
              <a:ea typeface="+mn-ea"/>
              <a:cs typeface="+mn-cs"/>
            </a:rPr>
            <a:t>おり、今後大規模な改修工事等が必要となる可能性が高いことから、計画的に修繕等を行っていかなければならない。</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1" name="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2"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3" name="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4" name="直線コネクタ 73"/>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5" name="楕円 74"/>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6" name="直線コネクタ 75"/>
        <xdr:cNvCxnSpPr/>
      </xdr:nvCxnSpPr>
      <xdr:spPr>
        <a:xfrm flipV="1">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7"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8"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79" name="n_1mainValue【図書館】&#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0"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87122</xdr:rowOff>
    </xdr:from>
    <xdr:to>
      <xdr:col>55</xdr:col>
      <xdr:colOff>50800</xdr:colOff>
      <xdr:row>41</xdr:row>
      <xdr:rowOff>17272</xdr:rowOff>
    </xdr:to>
    <xdr:sp macro="" textlink="">
      <xdr:nvSpPr>
        <xdr:cNvPr id="116" name="楕円 115"/>
        <xdr:cNvSpPr/>
      </xdr:nvSpPr>
      <xdr:spPr>
        <a:xfrm>
          <a:off x="104267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17" name="【図書館】&#10;一人当たり面積該当値テキスト"/>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87122</xdr:rowOff>
    </xdr:from>
    <xdr:to>
      <xdr:col>50</xdr:col>
      <xdr:colOff>165100</xdr:colOff>
      <xdr:row>41</xdr:row>
      <xdr:rowOff>17272</xdr:rowOff>
    </xdr:to>
    <xdr:sp macro="" textlink="">
      <xdr:nvSpPr>
        <xdr:cNvPr id="118" name="楕円 117"/>
        <xdr:cNvSpPr/>
      </xdr:nvSpPr>
      <xdr:spPr>
        <a:xfrm>
          <a:off x="9588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137922</xdr:rowOff>
    </xdr:from>
    <xdr:to>
      <xdr:col>55</xdr:col>
      <xdr:colOff>0</xdr:colOff>
      <xdr:row>40</xdr:row>
      <xdr:rowOff>137922</xdr:rowOff>
    </xdr:to>
    <xdr:cxnSp macro="">
      <xdr:nvCxnSpPr>
        <xdr:cNvPr id="119" name="直線コネクタ 118"/>
        <xdr:cNvCxnSpPr/>
      </xdr:nvCxnSpPr>
      <xdr:spPr>
        <a:xfrm>
          <a:off x="9639300" y="699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91694</xdr:rowOff>
    </xdr:from>
    <xdr:to>
      <xdr:col>46</xdr:col>
      <xdr:colOff>38100</xdr:colOff>
      <xdr:row>41</xdr:row>
      <xdr:rowOff>21844</xdr:rowOff>
    </xdr:to>
    <xdr:sp macro="" textlink="">
      <xdr:nvSpPr>
        <xdr:cNvPr id="120" name="楕円 119"/>
        <xdr:cNvSpPr/>
      </xdr:nvSpPr>
      <xdr:spPr>
        <a:xfrm>
          <a:off x="8699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137922</xdr:rowOff>
    </xdr:from>
    <xdr:to>
      <xdr:col>50</xdr:col>
      <xdr:colOff>114300</xdr:colOff>
      <xdr:row>40</xdr:row>
      <xdr:rowOff>142494</xdr:rowOff>
    </xdr:to>
    <xdr:cxnSp macro="">
      <xdr:nvCxnSpPr>
        <xdr:cNvPr id="121" name="直線コネクタ 120"/>
        <xdr:cNvCxnSpPr/>
      </xdr:nvCxnSpPr>
      <xdr:spPr>
        <a:xfrm flipV="1">
          <a:off x="8750300" y="699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8399</xdr:rowOff>
    </xdr:from>
    <xdr:ext cx="469744" cy="259045"/>
    <xdr:sp macro="" textlink="">
      <xdr:nvSpPr>
        <xdr:cNvPr id="124" name="n_1mainValue【図書館】&#10;一人当たり面積"/>
        <xdr:cNvSpPr txBox="1"/>
      </xdr:nvSpPr>
      <xdr:spPr>
        <a:xfrm>
          <a:off x="93917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12971</xdr:rowOff>
    </xdr:from>
    <xdr:ext cx="469744" cy="259045"/>
    <xdr:sp macro="" textlink="">
      <xdr:nvSpPr>
        <xdr:cNvPr id="125" name="n_2mainValue【図書館】&#10;一人当たり面積"/>
        <xdr:cNvSpPr txBox="1"/>
      </xdr:nvSpPr>
      <xdr:spPr>
        <a:xfrm>
          <a:off x="8515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64" name="楕円 163"/>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65"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66" name="楕円 165"/>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102870</xdr:rowOff>
    </xdr:to>
    <xdr:cxnSp macro="">
      <xdr:nvCxnSpPr>
        <xdr:cNvPr id="167" name="直線コネクタ 166"/>
        <xdr:cNvCxnSpPr/>
      </xdr:nvCxnSpPr>
      <xdr:spPr>
        <a:xfrm flipV="1">
          <a:off x="3797300" y="995362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68" name="楕円 167"/>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169" name="直線コネクタ 168"/>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71"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72"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73"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98"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45212</xdr:rowOff>
    </xdr:from>
    <xdr:to>
      <xdr:col>55</xdr:col>
      <xdr:colOff>50800</xdr:colOff>
      <xdr:row>62</xdr:row>
      <xdr:rowOff>146812</xdr:rowOff>
    </xdr:to>
    <xdr:sp macro="" textlink="">
      <xdr:nvSpPr>
        <xdr:cNvPr id="207" name="楕円 206"/>
        <xdr:cNvSpPr/>
      </xdr:nvSpPr>
      <xdr:spPr>
        <a:xfrm>
          <a:off x="10426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131589</xdr:rowOff>
    </xdr:from>
    <xdr:ext cx="469744" cy="259045"/>
    <xdr:sp macro="" textlink="">
      <xdr:nvSpPr>
        <xdr:cNvPr id="208" name="【体育館・プール】&#10;一人当たり面積該当値テキスト"/>
        <xdr:cNvSpPr txBox="1"/>
      </xdr:nvSpPr>
      <xdr:spPr>
        <a:xfrm>
          <a:off x="10515600" y="105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146368</xdr:rowOff>
    </xdr:from>
    <xdr:to>
      <xdr:col>50</xdr:col>
      <xdr:colOff>165100</xdr:colOff>
      <xdr:row>62</xdr:row>
      <xdr:rowOff>76518</xdr:rowOff>
    </xdr:to>
    <xdr:sp macro="" textlink="">
      <xdr:nvSpPr>
        <xdr:cNvPr id="209" name="楕円 208"/>
        <xdr:cNvSpPr/>
      </xdr:nvSpPr>
      <xdr:spPr>
        <a:xfrm>
          <a:off x="9588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25718</xdr:rowOff>
    </xdr:from>
    <xdr:to>
      <xdr:col>55</xdr:col>
      <xdr:colOff>0</xdr:colOff>
      <xdr:row>62</xdr:row>
      <xdr:rowOff>96012</xdr:rowOff>
    </xdr:to>
    <xdr:cxnSp macro="">
      <xdr:nvCxnSpPr>
        <xdr:cNvPr id="210" name="直線コネクタ 209"/>
        <xdr:cNvCxnSpPr/>
      </xdr:nvCxnSpPr>
      <xdr:spPr>
        <a:xfrm>
          <a:off x="9639300" y="10655618"/>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149225</xdr:rowOff>
    </xdr:from>
    <xdr:to>
      <xdr:col>46</xdr:col>
      <xdr:colOff>38100</xdr:colOff>
      <xdr:row>62</xdr:row>
      <xdr:rowOff>79375</xdr:rowOff>
    </xdr:to>
    <xdr:sp macro="" textlink="">
      <xdr:nvSpPr>
        <xdr:cNvPr id="211" name="楕円 210"/>
        <xdr:cNvSpPr/>
      </xdr:nvSpPr>
      <xdr:spPr>
        <a:xfrm>
          <a:off x="869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25718</xdr:rowOff>
    </xdr:from>
    <xdr:to>
      <xdr:col>50</xdr:col>
      <xdr:colOff>114300</xdr:colOff>
      <xdr:row>62</xdr:row>
      <xdr:rowOff>28575</xdr:rowOff>
    </xdr:to>
    <xdr:cxnSp macro="">
      <xdr:nvCxnSpPr>
        <xdr:cNvPr id="212" name="直線コネクタ 211"/>
        <xdr:cNvCxnSpPr/>
      </xdr:nvCxnSpPr>
      <xdr:spPr>
        <a:xfrm flipV="1">
          <a:off x="8750300" y="1065561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37037</xdr:rowOff>
    </xdr:from>
    <xdr:ext cx="469744" cy="259045"/>
    <xdr:sp macro="" textlink="">
      <xdr:nvSpPr>
        <xdr:cNvPr id="214"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67645</xdr:rowOff>
    </xdr:from>
    <xdr:ext cx="469744" cy="259045"/>
    <xdr:sp macro="" textlink="">
      <xdr:nvSpPr>
        <xdr:cNvPr id="215" name="n_1mainValue【体育館・プール】&#10;一人当たり面積"/>
        <xdr:cNvSpPr txBox="1"/>
      </xdr:nvSpPr>
      <xdr:spPr>
        <a:xfrm>
          <a:off x="93917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70502</xdr:rowOff>
    </xdr:from>
    <xdr:ext cx="469744" cy="259045"/>
    <xdr:sp macro="" textlink="">
      <xdr:nvSpPr>
        <xdr:cNvPr id="216" name="n_2mainValue【体育館・プール】&#10;一人当たり面積"/>
        <xdr:cNvSpPr txBox="1"/>
      </xdr:nvSpPr>
      <xdr:spPr>
        <a:xfrm>
          <a:off x="8515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246"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9" name="フローチャート: 判断 248"/>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55" name="楕円 254"/>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256" name="【福祉施設】&#10;有形固定資産減価償却率該当値テキスト"/>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57" name="楕円 256"/>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40005</xdr:rowOff>
    </xdr:to>
    <xdr:cxnSp macro="">
      <xdr:nvCxnSpPr>
        <xdr:cNvPr id="258" name="直線コネクタ 257"/>
        <xdr:cNvCxnSpPr/>
      </xdr:nvCxnSpPr>
      <xdr:spPr>
        <a:xfrm>
          <a:off x="3797300" y="14251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259" name="楕円 258"/>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83</xdr:row>
      <xdr:rowOff>20955</xdr:rowOff>
    </xdr:to>
    <xdr:cxnSp macro="">
      <xdr:nvCxnSpPr>
        <xdr:cNvPr id="260" name="直線コネクタ 259"/>
        <xdr:cNvCxnSpPr/>
      </xdr:nvCxnSpPr>
      <xdr:spPr>
        <a:xfrm>
          <a:off x="2908300" y="1415224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126382</xdr:rowOff>
    </xdr:from>
    <xdr:ext cx="405111" cy="259045"/>
    <xdr:sp macro="" textlink="">
      <xdr:nvSpPr>
        <xdr:cNvPr id="261"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2"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263" name="n_1mainValue【福祉施設】&#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160672</xdr:rowOff>
    </xdr:from>
    <xdr:ext cx="405111" cy="259045"/>
    <xdr:sp macro="" textlink="">
      <xdr:nvSpPr>
        <xdr:cNvPr id="264" name="n_2mainValue【福祉施設】&#10;有形固定資産減価償却率"/>
        <xdr:cNvSpPr txBox="1"/>
      </xdr:nvSpPr>
      <xdr:spPr>
        <a:xfrm>
          <a:off x="2705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8" name="直線コネクタ 28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90" name="直線コネクタ 28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9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92" name="直線コネクタ 29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93"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4" name="フローチャート: 判断 29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5" name="フローチャート: 判断 29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96" name="フローチャート: 判断 295"/>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02" name="楕円 301"/>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303" name="【福祉施設】&#10;一人当たり面積該当値テキスト"/>
        <xdr:cNvSpPr txBox="1"/>
      </xdr:nvSpPr>
      <xdr:spPr>
        <a:xfrm>
          <a:off x="10515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110489</xdr:rowOff>
    </xdr:from>
    <xdr:to>
      <xdr:col>50</xdr:col>
      <xdr:colOff>165100</xdr:colOff>
      <xdr:row>85</xdr:row>
      <xdr:rowOff>40639</xdr:rowOff>
    </xdr:to>
    <xdr:sp macro="" textlink="">
      <xdr:nvSpPr>
        <xdr:cNvPr id="304" name="楕円 303"/>
        <xdr:cNvSpPr/>
      </xdr:nvSpPr>
      <xdr:spPr>
        <a:xfrm>
          <a:off x="95885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161289</xdr:rowOff>
    </xdr:from>
    <xdr:to>
      <xdr:col>55</xdr:col>
      <xdr:colOff>0</xdr:colOff>
      <xdr:row>84</xdr:row>
      <xdr:rowOff>163830</xdr:rowOff>
    </xdr:to>
    <xdr:cxnSp macro="">
      <xdr:nvCxnSpPr>
        <xdr:cNvPr id="305" name="直線コネクタ 304"/>
        <xdr:cNvCxnSpPr/>
      </xdr:nvCxnSpPr>
      <xdr:spPr>
        <a:xfrm>
          <a:off x="9639300" y="145630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123189</xdr:rowOff>
    </xdr:from>
    <xdr:to>
      <xdr:col>46</xdr:col>
      <xdr:colOff>38100</xdr:colOff>
      <xdr:row>84</xdr:row>
      <xdr:rowOff>53339</xdr:rowOff>
    </xdr:to>
    <xdr:sp macro="" textlink="">
      <xdr:nvSpPr>
        <xdr:cNvPr id="306" name="楕円 305"/>
        <xdr:cNvSpPr/>
      </xdr:nvSpPr>
      <xdr:spPr>
        <a:xfrm>
          <a:off x="8699500" y="143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2539</xdr:rowOff>
    </xdr:from>
    <xdr:to>
      <xdr:col>50</xdr:col>
      <xdr:colOff>114300</xdr:colOff>
      <xdr:row>84</xdr:row>
      <xdr:rowOff>161289</xdr:rowOff>
    </xdr:to>
    <xdr:cxnSp macro="">
      <xdr:nvCxnSpPr>
        <xdr:cNvPr id="307" name="直線コネクタ 306"/>
        <xdr:cNvCxnSpPr/>
      </xdr:nvCxnSpPr>
      <xdr:spPr>
        <a:xfrm>
          <a:off x="8750300" y="14404339"/>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30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31766</xdr:rowOff>
    </xdr:from>
    <xdr:ext cx="469744" cy="259045"/>
    <xdr:sp macro="" textlink="">
      <xdr:nvSpPr>
        <xdr:cNvPr id="309"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31766</xdr:rowOff>
    </xdr:from>
    <xdr:ext cx="469744" cy="259045"/>
    <xdr:sp macro="" textlink="">
      <xdr:nvSpPr>
        <xdr:cNvPr id="310" name="n_1mainValue【福祉施設】&#10;一人当たり面積"/>
        <xdr:cNvSpPr txBox="1"/>
      </xdr:nvSpPr>
      <xdr:spPr>
        <a:xfrm>
          <a:off x="93917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69866</xdr:rowOff>
    </xdr:from>
    <xdr:ext cx="469744" cy="259045"/>
    <xdr:sp macro="" textlink="">
      <xdr:nvSpPr>
        <xdr:cNvPr id="311" name="n_2mainValue【福祉施設】&#10;一人当たり面積"/>
        <xdr:cNvSpPr txBox="1"/>
      </xdr:nvSpPr>
      <xdr:spPr>
        <a:xfrm>
          <a:off x="8515427" y="141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53" name="直線コネクタ 35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5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5" name="直線コネクタ 35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6"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7" name="直線コネクタ 35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58"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59" name="フローチャート: 判断 358"/>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60" name="フローチャート: 判断 359"/>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xdr:rowOff>
    </xdr:from>
    <xdr:to>
      <xdr:col>76</xdr:col>
      <xdr:colOff>165100</xdr:colOff>
      <xdr:row>36</xdr:row>
      <xdr:rowOff>102507</xdr:rowOff>
    </xdr:to>
    <xdr:sp macro="" textlink="">
      <xdr:nvSpPr>
        <xdr:cNvPr id="361" name="フローチャート: 判断 360"/>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367" name="楕円 366"/>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368" name="【一般廃棄物処理施設】&#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369" name="楕円 368"/>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43543</xdr:rowOff>
    </xdr:to>
    <xdr:cxnSp macro="">
      <xdr:nvCxnSpPr>
        <xdr:cNvPr id="370" name="直線コネクタ 369"/>
        <xdr:cNvCxnSpPr/>
      </xdr:nvCxnSpPr>
      <xdr:spPr>
        <a:xfrm flipV="1">
          <a:off x="15481300" y="59969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107043</xdr:rowOff>
    </xdr:from>
    <xdr:to>
      <xdr:col>76</xdr:col>
      <xdr:colOff>165100</xdr:colOff>
      <xdr:row>35</xdr:row>
      <xdr:rowOff>37193</xdr:rowOff>
    </xdr:to>
    <xdr:sp macro="" textlink="">
      <xdr:nvSpPr>
        <xdr:cNvPr id="371" name="楕円 370"/>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35</xdr:row>
      <xdr:rowOff>43543</xdr:rowOff>
    </xdr:to>
    <xdr:cxnSp macro="">
      <xdr:nvCxnSpPr>
        <xdr:cNvPr id="372" name="直線コネクタ 371"/>
        <xdr:cNvCxnSpPr/>
      </xdr:nvCxnSpPr>
      <xdr:spPr>
        <a:xfrm>
          <a:off x="14592300" y="59871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82204</xdr:rowOff>
    </xdr:from>
    <xdr:ext cx="405111" cy="259045"/>
    <xdr:sp macro="" textlink="">
      <xdr:nvSpPr>
        <xdr:cNvPr id="37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93634</xdr:rowOff>
    </xdr:from>
    <xdr:ext cx="405111" cy="259045"/>
    <xdr:sp macro="" textlink="">
      <xdr:nvSpPr>
        <xdr:cNvPr id="374"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375" name="n_1mainValue【一般廃棄物処理施設】&#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53720</xdr:rowOff>
    </xdr:from>
    <xdr:ext cx="405111" cy="259045"/>
    <xdr:sp macro="" textlink="">
      <xdr:nvSpPr>
        <xdr:cNvPr id="376" name="n_2mainValue【一般廃棄物処理施設】&#10;有形固定資産減価償却率"/>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8" name="テキスト ボックス 3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0" name="テキスト ボックス 3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2" name="テキスト ボックス 3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4" name="テキスト ボックス 3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98" name="直線コネクタ 397"/>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99"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00" name="直線コネクタ 399"/>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01"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02" name="直線コネクタ 401"/>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403"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04" name="フローチャート: 判断 403"/>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05" name="フローチャート: 判断 404"/>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19443</xdr:rowOff>
    </xdr:from>
    <xdr:to>
      <xdr:col>107</xdr:col>
      <xdr:colOff>101600</xdr:colOff>
      <xdr:row>40</xdr:row>
      <xdr:rowOff>121043</xdr:rowOff>
    </xdr:to>
    <xdr:sp macro="" textlink="">
      <xdr:nvSpPr>
        <xdr:cNvPr id="406" name="フローチャート: 判断 405"/>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163092</xdr:rowOff>
    </xdr:from>
    <xdr:to>
      <xdr:col>116</xdr:col>
      <xdr:colOff>114300</xdr:colOff>
      <xdr:row>40</xdr:row>
      <xdr:rowOff>93242</xdr:rowOff>
    </xdr:to>
    <xdr:sp macro="" textlink="">
      <xdr:nvSpPr>
        <xdr:cNvPr id="412" name="楕円 411"/>
        <xdr:cNvSpPr/>
      </xdr:nvSpPr>
      <xdr:spPr>
        <a:xfrm>
          <a:off x="22110700" y="68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141519</xdr:rowOff>
    </xdr:from>
    <xdr:ext cx="599010" cy="259045"/>
    <xdr:sp macro="" textlink="">
      <xdr:nvSpPr>
        <xdr:cNvPr id="413" name="【一般廃棄物処理施設】&#10;一人当たり有形固定資産（償却資産）額該当値テキスト"/>
        <xdr:cNvSpPr txBox="1"/>
      </xdr:nvSpPr>
      <xdr:spPr>
        <a:xfrm>
          <a:off x="22199600" y="682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8253</xdr:rowOff>
    </xdr:from>
    <xdr:to>
      <xdr:col>112</xdr:col>
      <xdr:colOff>38100</xdr:colOff>
      <xdr:row>40</xdr:row>
      <xdr:rowOff>109853</xdr:rowOff>
    </xdr:to>
    <xdr:sp macro="" textlink="">
      <xdr:nvSpPr>
        <xdr:cNvPr id="414" name="楕円 413"/>
        <xdr:cNvSpPr/>
      </xdr:nvSpPr>
      <xdr:spPr>
        <a:xfrm>
          <a:off x="21272500" y="686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42442</xdr:rowOff>
    </xdr:from>
    <xdr:to>
      <xdr:col>116</xdr:col>
      <xdr:colOff>63500</xdr:colOff>
      <xdr:row>40</xdr:row>
      <xdr:rowOff>59053</xdr:rowOff>
    </xdr:to>
    <xdr:cxnSp macro="">
      <xdr:nvCxnSpPr>
        <xdr:cNvPr id="415" name="直線コネクタ 414"/>
        <xdr:cNvCxnSpPr/>
      </xdr:nvCxnSpPr>
      <xdr:spPr>
        <a:xfrm flipV="1">
          <a:off x="21323300" y="6900442"/>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29789</xdr:rowOff>
    </xdr:from>
    <xdr:to>
      <xdr:col>107</xdr:col>
      <xdr:colOff>101600</xdr:colOff>
      <xdr:row>40</xdr:row>
      <xdr:rowOff>131389</xdr:rowOff>
    </xdr:to>
    <xdr:sp macro="" textlink="">
      <xdr:nvSpPr>
        <xdr:cNvPr id="416" name="楕円 415"/>
        <xdr:cNvSpPr/>
      </xdr:nvSpPr>
      <xdr:spPr>
        <a:xfrm>
          <a:off x="20383500" y="6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59053</xdr:rowOff>
    </xdr:from>
    <xdr:to>
      <xdr:col>111</xdr:col>
      <xdr:colOff>177800</xdr:colOff>
      <xdr:row>40</xdr:row>
      <xdr:rowOff>80589</xdr:rowOff>
    </xdr:to>
    <xdr:cxnSp macro="">
      <xdr:nvCxnSpPr>
        <xdr:cNvPr id="417" name="直線コネクタ 416"/>
        <xdr:cNvCxnSpPr/>
      </xdr:nvCxnSpPr>
      <xdr:spPr>
        <a:xfrm flipV="1">
          <a:off x="20434300" y="6917053"/>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109509</xdr:rowOff>
    </xdr:from>
    <xdr:ext cx="599010" cy="259045"/>
    <xdr:sp macro="" textlink="">
      <xdr:nvSpPr>
        <xdr:cNvPr id="41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137570</xdr:rowOff>
    </xdr:from>
    <xdr:ext cx="599010" cy="259045"/>
    <xdr:sp macro="" textlink="">
      <xdr:nvSpPr>
        <xdr:cNvPr id="419"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100980</xdr:rowOff>
    </xdr:from>
    <xdr:ext cx="599010" cy="259045"/>
    <xdr:sp macro="" textlink="">
      <xdr:nvSpPr>
        <xdr:cNvPr id="420" name="n_1mainValue【一般廃棄物処理施設】&#10;一人当たり有形固定資産（償却資産）額"/>
        <xdr:cNvSpPr txBox="1"/>
      </xdr:nvSpPr>
      <xdr:spPr>
        <a:xfrm>
          <a:off x="21011095" y="695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122516</xdr:rowOff>
    </xdr:from>
    <xdr:ext cx="534377" cy="259045"/>
    <xdr:sp macro="" textlink="">
      <xdr:nvSpPr>
        <xdr:cNvPr id="421" name="n_2mainValue【一般廃棄物処理施設】&#10;一人当たり有形固定資産（償却資産）額"/>
        <xdr:cNvSpPr txBox="1"/>
      </xdr:nvSpPr>
      <xdr:spPr>
        <a:xfrm>
          <a:off x="20167111" y="69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63" name="直線コネクタ 46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6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65" name="直線コネクタ 46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7" name="直線コネクタ 4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468" name="【消防施設】&#10;有形固定資産減価償却率平均値テキスト"/>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69" name="フローチャート: 判断 46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70" name="フローチャート: 判断 46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471" name="フローチャート: 判断 470"/>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77" name="楕円 476"/>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57166</xdr:rowOff>
    </xdr:from>
    <xdr:ext cx="405111" cy="259045"/>
    <xdr:sp macro="" textlink="">
      <xdr:nvSpPr>
        <xdr:cNvPr id="478" name="【消防施設】&#10;有形固定資産減価償却率該当値テキスト"/>
        <xdr:cNvSpPr txBox="1"/>
      </xdr:nvSpPr>
      <xdr:spPr>
        <a:xfrm>
          <a:off x="16357600"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479" name="楕円 478"/>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163830</xdr:rowOff>
    </xdr:to>
    <xdr:cxnSp macro="">
      <xdr:nvCxnSpPr>
        <xdr:cNvPr id="480" name="直線コネクタ 479"/>
        <xdr:cNvCxnSpPr/>
      </xdr:nvCxnSpPr>
      <xdr:spPr>
        <a:xfrm flipV="1">
          <a:off x="15481300" y="140169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481" name="楕円 480"/>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28302</xdr:rowOff>
    </xdr:to>
    <xdr:cxnSp macro="">
      <xdr:nvCxnSpPr>
        <xdr:cNvPr id="482" name="直線コネクタ 481"/>
        <xdr:cNvCxnSpPr/>
      </xdr:nvCxnSpPr>
      <xdr:spPr>
        <a:xfrm flipV="1">
          <a:off x="14592300" y="140512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120122</xdr:rowOff>
    </xdr:from>
    <xdr:ext cx="405111" cy="259045"/>
    <xdr:sp macro="" textlink="">
      <xdr:nvSpPr>
        <xdr:cNvPr id="483"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484"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485" name="n_1main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486" name="n_2mainValue【消防施設】&#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12" name="直線コネクタ 511"/>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13"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14" name="直線コネクタ 513"/>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15"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16" name="直線コネクタ 515"/>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17"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18" name="フローチャート: 判断 517"/>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19" name="フローチャート: 判断 518"/>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20" name="フローチャート: 判断 519"/>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62412</xdr:rowOff>
    </xdr:from>
    <xdr:to>
      <xdr:col>116</xdr:col>
      <xdr:colOff>114300</xdr:colOff>
      <xdr:row>84</xdr:row>
      <xdr:rowOff>164012</xdr:rowOff>
    </xdr:to>
    <xdr:sp macro="" textlink="">
      <xdr:nvSpPr>
        <xdr:cNvPr id="526" name="楕円 525"/>
        <xdr:cNvSpPr/>
      </xdr:nvSpPr>
      <xdr:spPr>
        <a:xfrm>
          <a:off x="22110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40839</xdr:rowOff>
    </xdr:from>
    <xdr:ext cx="469744" cy="259045"/>
    <xdr:sp macro="" textlink="">
      <xdr:nvSpPr>
        <xdr:cNvPr id="527" name="【消防施設】&#10;一人当たり面積該当値テキスト"/>
        <xdr:cNvSpPr txBox="1"/>
      </xdr:nvSpPr>
      <xdr:spPr>
        <a:xfrm>
          <a:off x="22199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59145</xdr:rowOff>
    </xdr:from>
    <xdr:to>
      <xdr:col>112</xdr:col>
      <xdr:colOff>38100</xdr:colOff>
      <xdr:row>84</xdr:row>
      <xdr:rowOff>160745</xdr:rowOff>
    </xdr:to>
    <xdr:sp macro="" textlink="">
      <xdr:nvSpPr>
        <xdr:cNvPr id="528" name="楕円 527"/>
        <xdr:cNvSpPr/>
      </xdr:nvSpPr>
      <xdr:spPr>
        <a:xfrm>
          <a:off x="21272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109945</xdr:rowOff>
    </xdr:from>
    <xdr:to>
      <xdr:col>116</xdr:col>
      <xdr:colOff>63500</xdr:colOff>
      <xdr:row>84</xdr:row>
      <xdr:rowOff>113212</xdr:rowOff>
    </xdr:to>
    <xdr:cxnSp macro="">
      <xdr:nvCxnSpPr>
        <xdr:cNvPr id="529" name="直線コネクタ 528"/>
        <xdr:cNvCxnSpPr/>
      </xdr:nvCxnSpPr>
      <xdr:spPr>
        <a:xfrm>
          <a:off x="21323300" y="1451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59145</xdr:rowOff>
    </xdr:from>
    <xdr:to>
      <xdr:col>107</xdr:col>
      <xdr:colOff>101600</xdr:colOff>
      <xdr:row>84</xdr:row>
      <xdr:rowOff>160745</xdr:rowOff>
    </xdr:to>
    <xdr:sp macro="" textlink="">
      <xdr:nvSpPr>
        <xdr:cNvPr id="530" name="楕円 529"/>
        <xdr:cNvSpPr/>
      </xdr:nvSpPr>
      <xdr:spPr>
        <a:xfrm>
          <a:off x="20383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109945</xdr:rowOff>
    </xdr:from>
    <xdr:to>
      <xdr:col>111</xdr:col>
      <xdr:colOff>177800</xdr:colOff>
      <xdr:row>84</xdr:row>
      <xdr:rowOff>109945</xdr:rowOff>
    </xdr:to>
    <xdr:cxnSp macro="">
      <xdr:nvCxnSpPr>
        <xdr:cNvPr id="531" name="直線コネクタ 530"/>
        <xdr:cNvCxnSpPr/>
      </xdr:nvCxnSpPr>
      <xdr:spPr>
        <a:xfrm>
          <a:off x="20434300" y="1451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532"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33"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151872</xdr:rowOff>
    </xdr:from>
    <xdr:ext cx="469744" cy="259045"/>
    <xdr:sp macro="" textlink="">
      <xdr:nvSpPr>
        <xdr:cNvPr id="534" name="n_1mainValue【消防施設】&#10;一人当たり面積"/>
        <xdr:cNvSpPr txBox="1"/>
      </xdr:nvSpPr>
      <xdr:spPr>
        <a:xfrm>
          <a:off x="210757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151872</xdr:rowOff>
    </xdr:from>
    <xdr:ext cx="469744" cy="259045"/>
    <xdr:sp macro="" textlink="">
      <xdr:nvSpPr>
        <xdr:cNvPr id="535" name="n_2mainValue【消防施設】&#10;一人当たり面積"/>
        <xdr:cNvSpPr txBox="1"/>
      </xdr:nvSpPr>
      <xdr:spPr>
        <a:xfrm>
          <a:off x="201994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58" name="直線コネクタ 55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5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60" name="直線コネクタ 55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63"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64" name="フローチャート: 判断 56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65" name="フローチャート: 判断 56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566" name="フローチャート: 判断 565"/>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66548</xdr:rowOff>
    </xdr:from>
    <xdr:to>
      <xdr:col>85</xdr:col>
      <xdr:colOff>177800</xdr:colOff>
      <xdr:row>106</xdr:row>
      <xdr:rowOff>168148</xdr:rowOff>
    </xdr:to>
    <xdr:sp macro="" textlink="">
      <xdr:nvSpPr>
        <xdr:cNvPr id="572" name="楕円 571"/>
        <xdr:cNvSpPr/>
      </xdr:nvSpPr>
      <xdr:spPr>
        <a:xfrm>
          <a:off x="16268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44975</xdr:rowOff>
    </xdr:from>
    <xdr:ext cx="405111" cy="259045"/>
    <xdr:sp macro="" textlink="">
      <xdr:nvSpPr>
        <xdr:cNvPr id="573" name="【庁舎】&#10;有形固定資産減価償却率該当値テキスト"/>
        <xdr:cNvSpPr txBox="1"/>
      </xdr:nvSpPr>
      <xdr:spPr>
        <a:xfrm>
          <a:off x="16357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112268</xdr:rowOff>
    </xdr:from>
    <xdr:to>
      <xdr:col>81</xdr:col>
      <xdr:colOff>101600</xdr:colOff>
      <xdr:row>107</xdr:row>
      <xdr:rowOff>42418</xdr:rowOff>
    </xdr:to>
    <xdr:sp macro="" textlink="">
      <xdr:nvSpPr>
        <xdr:cNvPr id="574" name="楕円 573"/>
        <xdr:cNvSpPr/>
      </xdr:nvSpPr>
      <xdr:spPr>
        <a:xfrm>
          <a:off x="15430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117348</xdr:rowOff>
    </xdr:from>
    <xdr:to>
      <xdr:col>85</xdr:col>
      <xdr:colOff>127000</xdr:colOff>
      <xdr:row>106</xdr:row>
      <xdr:rowOff>163068</xdr:rowOff>
    </xdr:to>
    <xdr:cxnSp macro="">
      <xdr:nvCxnSpPr>
        <xdr:cNvPr id="575" name="直線コネクタ 574"/>
        <xdr:cNvCxnSpPr/>
      </xdr:nvCxnSpPr>
      <xdr:spPr>
        <a:xfrm flipV="1">
          <a:off x="15481300" y="18291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66548</xdr:rowOff>
    </xdr:from>
    <xdr:to>
      <xdr:col>76</xdr:col>
      <xdr:colOff>165100</xdr:colOff>
      <xdr:row>104</xdr:row>
      <xdr:rowOff>168148</xdr:rowOff>
    </xdr:to>
    <xdr:sp macro="" textlink="">
      <xdr:nvSpPr>
        <xdr:cNvPr id="576" name="楕円 575"/>
        <xdr:cNvSpPr/>
      </xdr:nvSpPr>
      <xdr:spPr>
        <a:xfrm>
          <a:off x="1454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117348</xdr:rowOff>
    </xdr:from>
    <xdr:to>
      <xdr:col>81</xdr:col>
      <xdr:colOff>50800</xdr:colOff>
      <xdr:row>106</xdr:row>
      <xdr:rowOff>163068</xdr:rowOff>
    </xdr:to>
    <xdr:cxnSp macro="">
      <xdr:nvCxnSpPr>
        <xdr:cNvPr id="577" name="直線コネクタ 576"/>
        <xdr:cNvCxnSpPr/>
      </xdr:nvCxnSpPr>
      <xdr:spPr>
        <a:xfrm>
          <a:off x="14592300" y="17948148"/>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63516</xdr:rowOff>
    </xdr:from>
    <xdr:ext cx="405111" cy="259045"/>
    <xdr:sp macro="" textlink="">
      <xdr:nvSpPr>
        <xdr:cNvPr id="578"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579"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33545</xdr:rowOff>
    </xdr:from>
    <xdr:ext cx="405111" cy="259045"/>
    <xdr:sp macro="" textlink="">
      <xdr:nvSpPr>
        <xdr:cNvPr id="580" name="n_1mainValue【庁舎】&#10;有形固定資産減価償却率"/>
        <xdr:cNvSpPr txBox="1"/>
      </xdr:nvSpPr>
      <xdr:spPr>
        <a:xfrm>
          <a:off x="152660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13225</xdr:rowOff>
    </xdr:from>
    <xdr:ext cx="405111" cy="259045"/>
    <xdr:sp macro="" textlink="">
      <xdr:nvSpPr>
        <xdr:cNvPr id="581" name="n_2mainValue【庁舎】&#10;有形固定資産減価償却率"/>
        <xdr:cNvSpPr txBox="1"/>
      </xdr:nvSpPr>
      <xdr:spPr>
        <a:xfrm>
          <a:off x="143897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2" name="テキスト ボックス 59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08" name="直線コネクタ 607"/>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09"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10" name="直線コネクタ 609"/>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11"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12" name="直線コネクタ 611"/>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613"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14" name="フローチャート: 判断 613"/>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5" name="フローチャート: 判断 614"/>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616" name="フローチャート: 判断 615"/>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2" name="楕円 621"/>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142620</xdr:rowOff>
    </xdr:from>
    <xdr:ext cx="469744" cy="259045"/>
    <xdr:sp macro="" textlink="">
      <xdr:nvSpPr>
        <xdr:cNvPr id="623" name="【庁舎】&#10;一人当たり面積該当値テキスト"/>
        <xdr:cNvSpPr txBox="1"/>
      </xdr:nvSpPr>
      <xdr:spPr>
        <a:xfrm>
          <a:off x="22199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624" name="楕円 623"/>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48442</xdr:rowOff>
    </xdr:to>
    <xdr:cxnSp macro="">
      <xdr:nvCxnSpPr>
        <xdr:cNvPr id="625" name="直線コネクタ 624"/>
        <xdr:cNvCxnSpPr/>
      </xdr:nvCxnSpPr>
      <xdr:spPr>
        <a:xfrm flipV="1">
          <a:off x="21323300" y="183886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626" name="楕円 625"/>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103958</xdr:rowOff>
    </xdr:to>
    <xdr:cxnSp macro="">
      <xdr:nvCxnSpPr>
        <xdr:cNvPr id="627" name="直線コネクタ 626"/>
        <xdr:cNvCxnSpPr/>
      </xdr:nvCxnSpPr>
      <xdr:spPr>
        <a:xfrm flipV="1">
          <a:off x="20434300" y="183935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28"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629"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630"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631"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一般廃棄物処理施設：今後大規模な設備改良工事を計画しており、それが終われば数値は大幅に下がる</a:t>
          </a:r>
          <a:r>
            <a:rPr kumimoji="1" lang="ja-JP" altLang="en-US" sz="1300">
              <a:solidFill>
                <a:schemeClr val="dk1"/>
              </a:solidFill>
              <a:effectLst/>
              <a:latin typeface="+mn-lt"/>
              <a:ea typeface="+mn-ea"/>
              <a:cs typeface="+mn-cs"/>
            </a:rPr>
            <a:t>見込みである。</a:t>
          </a:r>
          <a:endParaRPr lang="ja-JP" altLang="ja-JP" sz="1300">
            <a:effectLst/>
          </a:endParaRPr>
        </a:p>
        <a:p>
          <a:r>
            <a:rPr kumimoji="1" lang="ja-JP" altLang="ja-JP" sz="1300">
              <a:solidFill>
                <a:schemeClr val="dk1"/>
              </a:solidFill>
              <a:effectLst/>
              <a:latin typeface="+mn-lt"/>
              <a:ea typeface="+mn-ea"/>
              <a:cs typeface="+mn-cs"/>
            </a:rPr>
            <a:t>庁舎：平成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庁舎増築工事を</a:t>
          </a:r>
          <a:r>
            <a:rPr kumimoji="1" lang="ja-JP" altLang="en-US" sz="1300">
              <a:solidFill>
                <a:schemeClr val="dk1"/>
              </a:solidFill>
              <a:effectLst/>
              <a:latin typeface="+mn-lt"/>
              <a:ea typeface="+mn-ea"/>
              <a:cs typeface="+mn-cs"/>
            </a:rPr>
            <a:t>実施し、それ以降、</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下回っている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においては、長引く景気低迷による税収の減少等から、類似団体平均を下回っている状況が続いている。人口の増加を見込むことが困難な状況ではあるが、地方創生事業をはじめ新たな施策を打ち出し、展開していくことにより、税収の増加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普通交付税が減少したこと等による経常一般財源の減少に加え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特別会計からの振替等により、対象職員数が増加したことによる人件費の増加、繰出基準の見直しによる下水道事業会計への基準内繰出の増加など、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経常経費充当経常一般財源の増加も大きな要因となっている。今後についても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増加が見込めないことから、行政改革実施計画に基づき、より一層経常経費の削減に努めていかなければならない。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66</xdr:row>
      <xdr:rowOff>122767</xdr:rowOff>
    </xdr:to>
    <xdr:cxnSp macro="">
      <xdr:nvCxnSpPr>
        <xdr:cNvPr id="133" name="直線コネクタ 132"/>
        <xdr:cNvCxnSpPr/>
      </xdr:nvCxnSpPr>
      <xdr:spPr>
        <a:xfrm>
          <a:off x="4114800" y="1126553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155998</xdr:rowOff>
    </xdr:from>
    <xdr:to>
      <xdr:col>19</xdr:col>
      <xdr:colOff>133350</xdr:colOff>
      <xdr:row>65</xdr:row>
      <xdr:rowOff>121285</xdr:rowOff>
    </xdr:to>
    <xdr:cxnSp macro="">
      <xdr:nvCxnSpPr>
        <xdr:cNvPr id="136" name="直線コネクタ 135"/>
        <xdr:cNvCxnSpPr/>
      </xdr:nvCxnSpPr>
      <xdr:spPr>
        <a:xfrm>
          <a:off x="3225800" y="1112879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66</xdr:row>
      <xdr:rowOff>74506</xdr:rowOff>
    </xdr:to>
    <xdr:cxnSp macro="">
      <xdr:nvCxnSpPr>
        <xdr:cNvPr id="139" name="直線コネクタ 138"/>
        <xdr:cNvCxnSpPr/>
      </xdr:nvCxnSpPr>
      <xdr:spPr>
        <a:xfrm flipV="1">
          <a:off x="2336800" y="1112879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30269</xdr:rowOff>
    </xdr:from>
    <xdr:to>
      <xdr:col>11</xdr:col>
      <xdr:colOff>31750</xdr:colOff>
      <xdr:row>66</xdr:row>
      <xdr:rowOff>74506</xdr:rowOff>
    </xdr:to>
    <xdr:cxnSp macro="">
      <xdr:nvCxnSpPr>
        <xdr:cNvPr id="142" name="直線コネクタ 141"/>
        <xdr:cNvCxnSpPr/>
      </xdr:nvCxnSpPr>
      <xdr:spPr>
        <a:xfrm>
          <a:off x="1447800" y="113459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71967</xdr:rowOff>
    </xdr:from>
    <xdr:to>
      <xdr:col>23</xdr:col>
      <xdr:colOff>184150</xdr:colOff>
      <xdr:row>67</xdr:row>
      <xdr:rowOff>2117</xdr:rowOff>
    </xdr:to>
    <xdr:sp macro="" textlink="">
      <xdr:nvSpPr>
        <xdr:cNvPr id="152" name="楕円 151"/>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44044</xdr:rowOff>
    </xdr:from>
    <xdr:ext cx="762000" cy="259045"/>
    <xdr:sp macro="" textlink="">
      <xdr:nvSpPr>
        <xdr:cNvPr id="153" name="財政構造の弾力性該当値テキスト"/>
        <xdr:cNvSpPr txBox="1"/>
      </xdr:nvSpPr>
      <xdr:spPr>
        <a:xfrm>
          <a:off x="5041900" y="1135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4" name="楕円 153"/>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5" name="テキスト ボックス 154"/>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105198</xdr:rowOff>
    </xdr:from>
    <xdr:to>
      <xdr:col>15</xdr:col>
      <xdr:colOff>133350</xdr:colOff>
      <xdr:row>65</xdr:row>
      <xdr:rowOff>35348</xdr:rowOff>
    </xdr:to>
    <xdr:sp macro="" textlink="">
      <xdr:nvSpPr>
        <xdr:cNvPr id="156" name="楕円 155"/>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20125</xdr:rowOff>
    </xdr:from>
    <xdr:ext cx="762000" cy="259045"/>
    <xdr:sp macro="" textlink="">
      <xdr:nvSpPr>
        <xdr:cNvPr id="157" name="テキスト ボックス 156"/>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8" name="楕円 157"/>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59" name="テキスト ボックス 158"/>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150919</xdr:rowOff>
    </xdr:from>
    <xdr:to>
      <xdr:col>7</xdr:col>
      <xdr:colOff>31750</xdr:colOff>
      <xdr:row>66</xdr:row>
      <xdr:rowOff>81069</xdr:rowOff>
    </xdr:to>
    <xdr:sp macro="" textlink="">
      <xdr:nvSpPr>
        <xdr:cNvPr id="160" name="楕円 159"/>
        <xdr:cNvSpPr/>
      </xdr:nvSpPr>
      <xdr:spPr>
        <a:xfrm>
          <a:off x="1397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65846</xdr:rowOff>
    </xdr:from>
    <xdr:ext cx="762000" cy="259045"/>
    <xdr:sp macro="" textlink="">
      <xdr:nvSpPr>
        <xdr:cNvPr id="161" name="テキスト ボックス 160"/>
        <xdr:cNvSpPr txBox="1"/>
      </xdr:nvSpPr>
      <xdr:spPr>
        <a:xfrm>
          <a:off x="1066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類似団体平均を大きく下回っているものの、前年度から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おいて、介護保険特別会計からの振替などにより、普通会計における対象職員数が３名増加したことによるものである。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153805</xdr:rowOff>
    </xdr:from>
    <xdr:to>
      <xdr:col>23</xdr:col>
      <xdr:colOff>133350</xdr:colOff>
      <xdr:row>82</xdr:row>
      <xdr:rowOff>5806</xdr:rowOff>
    </xdr:to>
    <xdr:cxnSp macro="">
      <xdr:nvCxnSpPr>
        <xdr:cNvPr id="196" name="直線コネクタ 195"/>
        <xdr:cNvCxnSpPr/>
      </xdr:nvCxnSpPr>
      <xdr:spPr>
        <a:xfrm>
          <a:off x="4114800" y="14041255"/>
          <a:ext cx="8382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153805</xdr:rowOff>
    </xdr:from>
    <xdr:to>
      <xdr:col>19</xdr:col>
      <xdr:colOff>133350</xdr:colOff>
      <xdr:row>81</xdr:row>
      <xdr:rowOff>161365</xdr:rowOff>
    </xdr:to>
    <xdr:cxnSp macro="">
      <xdr:nvCxnSpPr>
        <xdr:cNvPr id="199" name="直線コネクタ 198"/>
        <xdr:cNvCxnSpPr/>
      </xdr:nvCxnSpPr>
      <xdr:spPr>
        <a:xfrm flipV="1">
          <a:off x="3225800" y="1404125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146042</xdr:rowOff>
    </xdr:from>
    <xdr:to>
      <xdr:col>15</xdr:col>
      <xdr:colOff>82550</xdr:colOff>
      <xdr:row>81</xdr:row>
      <xdr:rowOff>161365</xdr:rowOff>
    </xdr:to>
    <xdr:cxnSp macro="">
      <xdr:nvCxnSpPr>
        <xdr:cNvPr id="202" name="直線コネクタ 201"/>
        <xdr:cNvCxnSpPr/>
      </xdr:nvCxnSpPr>
      <xdr:spPr>
        <a:xfrm>
          <a:off x="2336800" y="14033492"/>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120867</xdr:rowOff>
    </xdr:from>
    <xdr:to>
      <xdr:col>11</xdr:col>
      <xdr:colOff>31750</xdr:colOff>
      <xdr:row>81</xdr:row>
      <xdr:rowOff>146042</xdr:rowOff>
    </xdr:to>
    <xdr:cxnSp macro="">
      <xdr:nvCxnSpPr>
        <xdr:cNvPr id="205" name="直線コネクタ 204"/>
        <xdr:cNvCxnSpPr/>
      </xdr:nvCxnSpPr>
      <xdr:spPr>
        <a:xfrm>
          <a:off x="1447800" y="14008317"/>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126456</xdr:rowOff>
    </xdr:from>
    <xdr:to>
      <xdr:col>23</xdr:col>
      <xdr:colOff>184150</xdr:colOff>
      <xdr:row>82</xdr:row>
      <xdr:rowOff>56606</xdr:rowOff>
    </xdr:to>
    <xdr:sp macro="" textlink="">
      <xdr:nvSpPr>
        <xdr:cNvPr id="215" name="楕円 214"/>
        <xdr:cNvSpPr/>
      </xdr:nvSpPr>
      <xdr:spPr>
        <a:xfrm>
          <a:off x="4902200" y="14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47733</xdr:rowOff>
    </xdr:from>
    <xdr:ext cx="762000" cy="259045"/>
    <xdr:sp macro="" textlink="">
      <xdr:nvSpPr>
        <xdr:cNvPr id="216" name="人件費・物件費等の状況該当値テキスト"/>
        <xdr:cNvSpPr txBox="1"/>
      </xdr:nvSpPr>
      <xdr:spPr>
        <a:xfrm>
          <a:off x="5041900" y="1393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103005</xdr:rowOff>
    </xdr:from>
    <xdr:to>
      <xdr:col>19</xdr:col>
      <xdr:colOff>184150</xdr:colOff>
      <xdr:row>82</xdr:row>
      <xdr:rowOff>33155</xdr:rowOff>
    </xdr:to>
    <xdr:sp macro="" textlink="">
      <xdr:nvSpPr>
        <xdr:cNvPr id="217" name="楕円 216"/>
        <xdr:cNvSpPr/>
      </xdr:nvSpPr>
      <xdr:spPr>
        <a:xfrm>
          <a:off x="4064000" y="13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43332</xdr:rowOff>
    </xdr:from>
    <xdr:ext cx="736600" cy="259045"/>
    <xdr:sp macro="" textlink="">
      <xdr:nvSpPr>
        <xdr:cNvPr id="218" name="テキスト ボックス 217"/>
        <xdr:cNvSpPr txBox="1"/>
      </xdr:nvSpPr>
      <xdr:spPr>
        <a:xfrm>
          <a:off x="3733800" y="1375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110565</xdr:rowOff>
    </xdr:from>
    <xdr:to>
      <xdr:col>15</xdr:col>
      <xdr:colOff>133350</xdr:colOff>
      <xdr:row>82</xdr:row>
      <xdr:rowOff>40715</xdr:rowOff>
    </xdr:to>
    <xdr:sp macro="" textlink="">
      <xdr:nvSpPr>
        <xdr:cNvPr id="219" name="楕円 218"/>
        <xdr:cNvSpPr/>
      </xdr:nvSpPr>
      <xdr:spPr>
        <a:xfrm>
          <a:off x="3175000" y="139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50892</xdr:rowOff>
    </xdr:from>
    <xdr:ext cx="762000" cy="259045"/>
    <xdr:sp macro="" textlink="">
      <xdr:nvSpPr>
        <xdr:cNvPr id="220" name="テキスト ボックス 219"/>
        <xdr:cNvSpPr txBox="1"/>
      </xdr:nvSpPr>
      <xdr:spPr>
        <a:xfrm>
          <a:off x="2844800" y="137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95242</xdr:rowOff>
    </xdr:from>
    <xdr:to>
      <xdr:col>11</xdr:col>
      <xdr:colOff>82550</xdr:colOff>
      <xdr:row>82</xdr:row>
      <xdr:rowOff>25392</xdr:rowOff>
    </xdr:to>
    <xdr:sp macro="" textlink="">
      <xdr:nvSpPr>
        <xdr:cNvPr id="221" name="楕円 220"/>
        <xdr:cNvSpPr/>
      </xdr:nvSpPr>
      <xdr:spPr>
        <a:xfrm>
          <a:off x="2286000" y="13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35569</xdr:rowOff>
    </xdr:from>
    <xdr:ext cx="762000" cy="259045"/>
    <xdr:sp macro="" textlink="">
      <xdr:nvSpPr>
        <xdr:cNvPr id="222" name="テキスト ボックス 221"/>
        <xdr:cNvSpPr txBox="1"/>
      </xdr:nvSpPr>
      <xdr:spPr>
        <a:xfrm>
          <a:off x="1955800" y="137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70067</xdr:rowOff>
    </xdr:from>
    <xdr:to>
      <xdr:col>7</xdr:col>
      <xdr:colOff>31750</xdr:colOff>
      <xdr:row>82</xdr:row>
      <xdr:rowOff>217</xdr:rowOff>
    </xdr:to>
    <xdr:sp macro="" textlink="">
      <xdr:nvSpPr>
        <xdr:cNvPr id="223" name="楕円 222"/>
        <xdr:cNvSpPr/>
      </xdr:nvSpPr>
      <xdr:spPr>
        <a:xfrm>
          <a:off x="1397000" y="139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10394</xdr:rowOff>
    </xdr:from>
    <xdr:ext cx="762000" cy="259045"/>
    <xdr:sp macro="" textlink="">
      <xdr:nvSpPr>
        <xdr:cNvPr id="224" name="テキスト ボックス 223"/>
        <xdr:cNvSpPr txBox="1"/>
      </xdr:nvSpPr>
      <xdr:spPr>
        <a:xfrm>
          <a:off x="1066800" y="137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類似団体平均を上回って</a:t>
          </a:r>
          <a:r>
            <a:rPr kumimoji="1" lang="ja-JP" altLang="en-US" sz="1300">
              <a:solidFill>
                <a:schemeClr val="dk1"/>
              </a:solidFill>
              <a:effectLst/>
              <a:latin typeface="+mn-lt"/>
              <a:ea typeface="+mn-ea"/>
              <a:cs typeface="+mn-cs"/>
            </a:rPr>
            <a:t>いる要因は</a:t>
          </a:r>
          <a:r>
            <a:rPr kumimoji="1" lang="ja-JP" altLang="ja-JP" sz="1300">
              <a:solidFill>
                <a:schemeClr val="dk1"/>
              </a:solidFill>
              <a:effectLst/>
              <a:latin typeface="+mn-lt"/>
              <a:ea typeface="+mn-ea"/>
              <a:cs typeface="+mn-cs"/>
            </a:rPr>
            <a:t>、当町は比較的年齢が低い職員を管理職として登用しているため、職員全体の給与水準が引き上げられていることが挙げられる。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なお、当該資料作成時点において、</a:t>
          </a:r>
          <a:r>
            <a:rPr kumimoji="1" lang="en-US" altLang="ja-JP" sz="1300">
              <a:solidFill>
                <a:schemeClr val="dk1"/>
              </a:solidFill>
              <a:effectLst/>
              <a:latin typeface="+mn-lt"/>
              <a:ea typeface="+mn-ea"/>
              <a:cs typeface="+mn-cs"/>
            </a:rPr>
            <a:t>H30</a:t>
          </a:r>
          <a:r>
            <a:rPr kumimoji="1" lang="ja-JP" altLang="en-US" sz="1300">
              <a:solidFill>
                <a:schemeClr val="dk1"/>
              </a:solidFill>
              <a:effectLst/>
              <a:latin typeface="+mn-lt"/>
              <a:ea typeface="+mn-ea"/>
              <a:cs typeface="+mn-cs"/>
            </a:rPr>
            <a:t>年調査結果が未公表であるため、</a:t>
          </a:r>
          <a:r>
            <a:rPr kumimoji="1" lang="en-US" altLang="ja-JP" sz="1300">
              <a:solidFill>
                <a:schemeClr val="dk1"/>
              </a:solidFill>
              <a:effectLst/>
              <a:latin typeface="+mn-lt"/>
              <a:ea typeface="+mn-ea"/>
              <a:cs typeface="+mn-cs"/>
            </a:rPr>
            <a:t>H29</a:t>
          </a:r>
          <a:r>
            <a:rPr kumimoji="1" lang="ja-JP" altLang="en-US" sz="1300">
              <a:solidFill>
                <a:schemeClr val="dk1"/>
              </a:solidFill>
              <a:effectLst/>
              <a:latin typeface="+mn-lt"/>
              <a:ea typeface="+mn-ea"/>
              <a:cs typeface="+mn-cs"/>
            </a:rPr>
            <a:t>年度数値については、前年度の数値を引用している。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60" name="直線コネクタ 259"/>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136979</xdr:rowOff>
    </xdr:to>
    <xdr:cxnSp macro="">
      <xdr:nvCxnSpPr>
        <xdr:cNvPr id="263" name="直線コネクタ 262"/>
        <xdr:cNvCxnSpPr/>
      </xdr:nvCxnSpPr>
      <xdr:spPr>
        <a:xfrm flipV="1">
          <a:off x="15290800" y="14765866"/>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11491</xdr:rowOff>
    </xdr:to>
    <xdr:cxnSp macro="">
      <xdr:nvCxnSpPr>
        <xdr:cNvPr id="266" name="直線コネクタ 265"/>
        <xdr:cNvCxnSpPr/>
      </xdr:nvCxnSpPr>
      <xdr:spPr>
        <a:xfrm flipV="1">
          <a:off x="14401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11491</xdr:rowOff>
    </xdr:to>
    <xdr:cxnSp macro="">
      <xdr:nvCxnSpPr>
        <xdr:cNvPr id="269" name="直線コネクタ 268"/>
        <xdr:cNvCxnSpPr/>
      </xdr:nvCxnSpPr>
      <xdr:spPr>
        <a:xfrm>
          <a:off x="13512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1" name="楕円 280"/>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2" name="テキスト ボックス 281"/>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類似団体平均を大きく下回っており、今後についても定員適正化計画に基づき適切な定員管理に努める。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なお、当該資料作成時点において、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138811</xdr:rowOff>
    </xdr:from>
    <xdr:to>
      <xdr:col>81</xdr:col>
      <xdr:colOff>44450</xdr:colOff>
      <xdr:row>60</xdr:row>
      <xdr:rowOff>145245</xdr:rowOff>
    </xdr:to>
    <xdr:cxnSp macro="">
      <xdr:nvCxnSpPr>
        <xdr:cNvPr id="323" name="直線コネクタ 322"/>
        <xdr:cNvCxnSpPr/>
      </xdr:nvCxnSpPr>
      <xdr:spPr>
        <a:xfrm>
          <a:off x="16179800" y="10425811"/>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94573</xdr:rowOff>
    </xdr:from>
    <xdr:to>
      <xdr:col>77</xdr:col>
      <xdr:colOff>44450</xdr:colOff>
      <xdr:row>60</xdr:row>
      <xdr:rowOff>138811</xdr:rowOff>
    </xdr:to>
    <xdr:cxnSp macro="">
      <xdr:nvCxnSpPr>
        <xdr:cNvPr id="326" name="直線コネクタ 325"/>
        <xdr:cNvCxnSpPr/>
      </xdr:nvCxnSpPr>
      <xdr:spPr>
        <a:xfrm>
          <a:off x="15290800" y="1038157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51139</xdr:rowOff>
    </xdr:from>
    <xdr:to>
      <xdr:col>72</xdr:col>
      <xdr:colOff>203200</xdr:colOff>
      <xdr:row>60</xdr:row>
      <xdr:rowOff>94573</xdr:rowOff>
    </xdr:to>
    <xdr:cxnSp macro="">
      <xdr:nvCxnSpPr>
        <xdr:cNvPr id="329" name="直線コネクタ 328"/>
        <xdr:cNvCxnSpPr/>
      </xdr:nvCxnSpPr>
      <xdr:spPr>
        <a:xfrm>
          <a:off x="14401800" y="1033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51139</xdr:rowOff>
    </xdr:to>
    <xdr:cxnSp macro="">
      <xdr:nvCxnSpPr>
        <xdr:cNvPr id="332" name="直線コネクタ 331"/>
        <xdr:cNvCxnSpPr/>
      </xdr:nvCxnSpPr>
      <xdr:spPr>
        <a:xfrm>
          <a:off x="13512800" y="1029631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94445</xdr:rowOff>
    </xdr:from>
    <xdr:to>
      <xdr:col>81</xdr:col>
      <xdr:colOff>95250</xdr:colOff>
      <xdr:row>61</xdr:row>
      <xdr:rowOff>24595</xdr:rowOff>
    </xdr:to>
    <xdr:sp macro="" textlink="">
      <xdr:nvSpPr>
        <xdr:cNvPr id="342" name="楕円 341"/>
        <xdr:cNvSpPr/>
      </xdr:nvSpPr>
      <xdr:spPr>
        <a:xfrm>
          <a:off x="169672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110972</xdr:rowOff>
    </xdr:from>
    <xdr:ext cx="762000" cy="259045"/>
    <xdr:sp macro="" textlink="">
      <xdr:nvSpPr>
        <xdr:cNvPr id="343" name="定員管理の状況該当値テキスト"/>
        <xdr:cNvSpPr txBox="1"/>
      </xdr:nvSpPr>
      <xdr:spPr>
        <a:xfrm>
          <a:off x="17106900" y="102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88011</xdr:rowOff>
    </xdr:from>
    <xdr:to>
      <xdr:col>77</xdr:col>
      <xdr:colOff>95250</xdr:colOff>
      <xdr:row>61</xdr:row>
      <xdr:rowOff>18161</xdr:rowOff>
    </xdr:to>
    <xdr:sp macro="" textlink="">
      <xdr:nvSpPr>
        <xdr:cNvPr id="344" name="楕円 343"/>
        <xdr:cNvSpPr/>
      </xdr:nvSpPr>
      <xdr:spPr>
        <a:xfrm>
          <a:off x="16129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28338</xdr:rowOff>
    </xdr:from>
    <xdr:ext cx="736600" cy="259045"/>
    <xdr:sp macro="" textlink="">
      <xdr:nvSpPr>
        <xdr:cNvPr id="345" name="テキスト ボックス 344"/>
        <xdr:cNvSpPr txBox="1"/>
      </xdr:nvSpPr>
      <xdr:spPr>
        <a:xfrm>
          <a:off x="15798800" y="1014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43773</xdr:rowOff>
    </xdr:from>
    <xdr:to>
      <xdr:col>73</xdr:col>
      <xdr:colOff>44450</xdr:colOff>
      <xdr:row>60</xdr:row>
      <xdr:rowOff>145373</xdr:rowOff>
    </xdr:to>
    <xdr:sp macro="" textlink="">
      <xdr:nvSpPr>
        <xdr:cNvPr id="346" name="楕円 345"/>
        <xdr:cNvSpPr/>
      </xdr:nvSpPr>
      <xdr:spPr>
        <a:xfrm>
          <a:off x="152400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155550</xdr:rowOff>
    </xdr:from>
    <xdr:ext cx="762000" cy="259045"/>
    <xdr:sp macro="" textlink="">
      <xdr:nvSpPr>
        <xdr:cNvPr id="347" name="テキスト ボックス 346"/>
        <xdr:cNvSpPr txBox="1"/>
      </xdr:nvSpPr>
      <xdr:spPr>
        <a:xfrm>
          <a:off x="14909800" y="1009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339</xdr:rowOff>
    </xdr:from>
    <xdr:to>
      <xdr:col>68</xdr:col>
      <xdr:colOff>203200</xdr:colOff>
      <xdr:row>60</xdr:row>
      <xdr:rowOff>101939</xdr:rowOff>
    </xdr:to>
    <xdr:sp macro="" textlink="">
      <xdr:nvSpPr>
        <xdr:cNvPr id="348" name="楕円 347"/>
        <xdr:cNvSpPr/>
      </xdr:nvSpPr>
      <xdr:spPr>
        <a:xfrm>
          <a:off x="14351000" y="10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112116</xdr:rowOff>
    </xdr:from>
    <xdr:ext cx="762000" cy="259045"/>
    <xdr:sp macro="" textlink="">
      <xdr:nvSpPr>
        <xdr:cNvPr id="349" name="テキスト ボックス 348"/>
        <xdr:cNvSpPr txBox="1"/>
      </xdr:nvSpPr>
      <xdr:spPr>
        <a:xfrm>
          <a:off x="14020800" y="100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50" name="楕円 349"/>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51" name="テキスト ボックス 350"/>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元利償還額が減少したことや下水道事業特別会計への地方債の償還の財源に充てたと認められる繰入金が減少したこと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が主な要因である。しかしながら、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避難施設の建設や防災行政無線のデジタル化といった大型事業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を控えていることから、地方債の借入については、交付税措置率の高い有利な地方債を活用していくことを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とし、借入額についても元金償還額以内に抑える方針で努め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148167</xdr:rowOff>
    </xdr:to>
    <xdr:cxnSp macro="">
      <xdr:nvCxnSpPr>
        <xdr:cNvPr id="385" name="直線コネクタ 384"/>
        <xdr:cNvCxnSpPr/>
      </xdr:nvCxnSpPr>
      <xdr:spPr>
        <a:xfrm flipV="1">
          <a:off x="16179800" y="66471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41063</xdr:rowOff>
    </xdr:to>
    <xdr:cxnSp macro="">
      <xdr:nvCxnSpPr>
        <xdr:cNvPr id="388" name="直線コネクタ 387"/>
        <xdr:cNvCxnSpPr/>
      </xdr:nvCxnSpPr>
      <xdr:spPr>
        <a:xfrm flipV="1">
          <a:off x="15290800" y="66632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137583</xdr:rowOff>
    </xdr:to>
    <xdr:cxnSp macro="">
      <xdr:nvCxnSpPr>
        <xdr:cNvPr id="391" name="直線コネクタ 390"/>
        <xdr:cNvCxnSpPr/>
      </xdr:nvCxnSpPr>
      <xdr:spPr>
        <a:xfrm flipV="1">
          <a:off x="14401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30480</xdr:rowOff>
    </xdr:to>
    <xdr:cxnSp macro="">
      <xdr:nvCxnSpPr>
        <xdr:cNvPr id="394" name="直線コネクタ 393"/>
        <xdr:cNvCxnSpPr/>
      </xdr:nvCxnSpPr>
      <xdr:spPr>
        <a:xfrm flipV="1">
          <a:off x="13512800" y="68241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4" name="楕円 403"/>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5"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0" name="楕円 409"/>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1" name="テキスト ボックス 410"/>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3" name="テキスト ボックス 412"/>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類似団体においては数値の改善が見られるが、当町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り、増加傾向となっている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大型の継続事業に係る借入額の増加や財政調整基金残高の減少が主な要因である。借入額については、元金償還額以内に抑えることを基本としているが、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避難施設の建設や防災行政無線のデジタル化といった大型事業が計画されていることから、将来負担比率の増加が懸念される。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18085</xdr:rowOff>
    </xdr:from>
    <xdr:to>
      <xdr:col>81</xdr:col>
      <xdr:colOff>44450</xdr:colOff>
      <xdr:row>17</xdr:row>
      <xdr:rowOff>56693</xdr:rowOff>
    </xdr:to>
    <xdr:cxnSp macro="">
      <xdr:nvCxnSpPr>
        <xdr:cNvPr id="445" name="直線コネクタ 444"/>
        <xdr:cNvCxnSpPr/>
      </xdr:nvCxnSpPr>
      <xdr:spPr>
        <a:xfrm>
          <a:off x="16179800" y="293273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117145</xdr:rowOff>
    </xdr:from>
    <xdr:to>
      <xdr:col>77</xdr:col>
      <xdr:colOff>44450</xdr:colOff>
      <xdr:row>17</xdr:row>
      <xdr:rowOff>18085</xdr:rowOff>
    </xdr:to>
    <xdr:cxnSp macro="">
      <xdr:nvCxnSpPr>
        <xdr:cNvPr id="448" name="直線コネクタ 447"/>
        <xdr:cNvCxnSpPr/>
      </xdr:nvCxnSpPr>
      <xdr:spPr>
        <a:xfrm>
          <a:off x="15290800" y="28603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16</xdr:row>
      <xdr:rowOff>144170</xdr:rowOff>
    </xdr:to>
    <xdr:cxnSp macro="">
      <xdr:nvCxnSpPr>
        <xdr:cNvPr id="451" name="直線コネクタ 450"/>
        <xdr:cNvCxnSpPr/>
      </xdr:nvCxnSpPr>
      <xdr:spPr>
        <a:xfrm flipV="1">
          <a:off x="14401800" y="28603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70815</xdr:rowOff>
    </xdr:from>
    <xdr:to>
      <xdr:col>68</xdr:col>
      <xdr:colOff>152400</xdr:colOff>
      <xdr:row>16</xdr:row>
      <xdr:rowOff>144170</xdr:rowOff>
    </xdr:to>
    <xdr:cxnSp macro="">
      <xdr:nvCxnSpPr>
        <xdr:cNvPr id="454" name="直線コネクタ 453"/>
        <xdr:cNvCxnSpPr/>
      </xdr:nvCxnSpPr>
      <xdr:spPr>
        <a:xfrm>
          <a:off x="13512800" y="281401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5893</xdr:rowOff>
    </xdr:from>
    <xdr:to>
      <xdr:col>81</xdr:col>
      <xdr:colOff>95250</xdr:colOff>
      <xdr:row>17</xdr:row>
      <xdr:rowOff>107493</xdr:rowOff>
    </xdr:to>
    <xdr:sp macro="" textlink="">
      <xdr:nvSpPr>
        <xdr:cNvPr id="464" name="楕円 463"/>
        <xdr:cNvSpPr/>
      </xdr:nvSpPr>
      <xdr:spPr>
        <a:xfrm>
          <a:off x="169672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149420</xdr:rowOff>
    </xdr:from>
    <xdr:ext cx="762000" cy="259045"/>
    <xdr:sp macro="" textlink="">
      <xdr:nvSpPr>
        <xdr:cNvPr id="465" name="将来負担の状況該当値テキスト"/>
        <xdr:cNvSpPr txBox="1"/>
      </xdr:nvSpPr>
      <xdr:spPr>
        <a:xfrm>
          <a:off x="17106900" y="28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138735</xdr:rowOff>
    </xdr:from>
    <xdr:to>
      <xdr:col>77</xdr:col>
      <xdr:colOff>95250</xdr:colOff>
      <xdr:row>17</xdr:row>
      <xdr:rowOff>68885</xdr:rowOff>
    </xdr:to>
    <xdr:sp macro="" textlink="">
      <xdr:nvSpPr>
        <xdr:cNvPr id="466" name="楕円 465"/>
        <xdr:cNvSpPr/>
      </xdr:nvSpPr>
      <xdr:spPr>
        <a:xfrm>
          <a:off x="16129000" y="28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53662</xdr:rowOff>
    </xdr:from>
    <xdr:ext cx="736600" cy="259045"/>
    <xdr:sp macro="" textlink="">
      <xdr:nvSpPr>
        <xdr:cNvPr id="467" name="テキスト ボックス 466"/>
        <xdr:cNvSpPr txBox="1"/>
      </xdr:nvSpPr>
      <xdr:spPr>
        <a:xfrm>
          <a:off x="15798800" y="296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66345</xdr:rowOff>
    </xdr:from>
    <xdr:to>
      <xdr:col>73</xdr:col>
      <xdr:colOff>44450</xdr:colOff>
      <xdr:row>16</xdr:row>
      <xdr:rowOff>167945</xdr:rowOff>
    </xdr:to>
    <xdr:sp macro="" textlink="">
      <xdr:nvSpPr>
        <xdr:cNvPr id="468" name="楕円 467"/>
        <xdr:cNvSpPr/>
      </xdr:nvSpPr>
      <xdr:spPr>
        <a:xfrm>
          <a:off x="15240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152722</xdr:rowOff>
    </xdr:from>
    <xdr:ext cx="762000" cy="259045"/>
    <xdr:sp macro="" textlink="">
      <xdr:nvSpPr>
        <xdr:cNvPr id="469" name="テキスト ボックス 468"/>
        <xdr:cNvSpPr txBox="1"/>
      </xdr:nvSpPr>
      <xdr:spPr>
        <a:xfrm>
          <a:off x="14909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93370</xdr:rowOff>
    </xdr:from>
    <xdr:to>
      <xdr:col>68</xdr:col>
      <xdr:colOff>203200</xdr:colOff>
      <xdr:row>17</xdr:row>
      <xdr:rowOff>23520</xdr:rowOff>
    </xdr:to>
    <xdr:sp macro="" textlink="">
      <xdr:nvSpPr>
        <xdr:cNvPr id="470" name="楕円 469"/>
        <xdr:cNvSpPr/>
      </xdr:nvSpPr>
      <xdr:spPr>
        <a:xfrm>
          <a:off x="14351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8297</xdr:rowOff>
    </xdr:from>
    <xdr:ext cx="762000" cy="259045"/>
    <xdr:sp macro="" textlink="">
      <xdr:nvSpPr>
        <xdr:cNvPr id="471" name="テキスト ボックス 470"/>
        <xdr:cNvSpPr txBox="1"/>
      </xdr:nvSpPr>
      <xdr:spPr>
        <a:xfrm>
          <a:off x="14020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72" name="楕円 471"/>
        <xdr:cNvSpPr/>
      </xdr:nvSpPr>
      <xdr:spPr>
        <a:xfrm>
          <a:off x="13462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73" name="テキスト ボックス 472"/>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り、類似団体平均を上回る結果となった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介護保険特別会計からの振替などにより、普通会計における対象職員数が３名増加したことによるものである。今後についても、定員適正化計画及び行政改革の取り組みを継続し、人件費の抑制に努める。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143002</xdr:rowOff>
    </xdr:to>
    <xdr:cxnSp macro="">
      <xdr:nvCxnSpPr>
        <xdr:cNvPr id="64" name="直線コネクタ 63"/>
        <xdr:cNvCxnSpPr/>
      </xdr:nvCxnSpPr>
      <xdr:spPr>
        <a:xfrm>
          <a:off x="3987800" y="6422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78994</xdr:rowOff>
    </xdr:to>
    <xdr:cxnSp macro="">
      <xdr:nvCxnSpPr>
        <xdr:cNvPr id="67" name="直線コネクタ 66"/>
        <xdr:cNvCxnSpPr/>
      </xdr:nvCxnSpPr>
      <xdr:spPr>
        <a:xfrm>
          <a:off x="3098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78994</xdr:rowOff>
    </xdr:to>
    <xdr:cxnSp macro="">
      <xdr:nvCxnSpPr>
        <xdr:cNvPr id="70" name="直線コネクタ 69"/>
        <xdr:cNvCxnSpPr/>
      </xdr:nvCxnSpPr>
      <xdr:spPr>
        <a:xfrm flipV="1">
          <a:off x="2209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115570</xdr:rowOff>
    </xdr:to>
    <xdr:cxnSp macro="">
      <xdr:nvCxnSpPr>
        <xdr:cNvPr id="73" name="直線コネクタ 72"/>
        <xdr:cNvCxnSpPr/>
      </xdr:nvCxnSpPr>
      <xdr:spPr>
        <a:xfrm flipV="1">
          <a:off x="1320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が類似団体平均より高水準で推移しているのは、認定こども園、作業員等の臨時職員に係る賃金や電算関連の委託に係る経費が要因と考えられる。それらに加えて、各種業務における委託料も増加していることから、今後は委託の必要性を再検討し、委託が必要な場合であっても、委託業務内容の見直しを積極的に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144145</xdr:rowOff>
    </xdr:from>
    <xdr:to>
      <xdr:col>82</xdr:col>
      <xdr:colOff>107950</xdr:colOff>
      <xdr:row>16</xdr:row>
      <xdr:rowOff>24130</xdr:rowOff>
    </xdr:to>
    <xdr:cxnSp macro="">
      <xdr:nvCxnSpPr>
        <xdr:cNvPr id="121" name="直線コネクタ 120"/>
        <xdr:cNvCxnSpPr/>
      </xdr:nvCxnSpPr>
      <xdr:spPr>
        <a:xfrm>
          <a:off x="15671800" y="2715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35560</xdr:rowOff>
    </xdr:to>
    <xdr:cxnSp macro="">
      <xdr:nvCxnSpPr>
        <xdr:cNvPr id="124" name="直線コネクタ 123"/>
        <xdr:cNvCxnSpPr/>
      </xdr:nvCxnSpPr>
      <xdr:spPr>
        <a:xfrm flipV="1">
          <a:off x="14782800" y="27158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46990</xdr:rowOff>
    </xdr:to>
    <xdr:cxnSp macro="">
      <xdr:nvCxnSpPr>
        <xdr:cNvPr id="127" name="直線コネクタ 126"/>
        <xdr:cNvCxnSpPr/>
      </xdr:nvCxnSpPr>
      <xdr:spPr>
        <a:xfrm flipV="1">
          <a:off x="13893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24130</xdr:rowOff>
    </xdr:from>
    <xdr:to>
      <xdr:col>69</xdr:col>
      <xdr:colOff>92075</xdr:colOff>
      <xdr:row>16</xdr:row>
      <xdr:rowOff>46990</xdr:rowOff>
    </xdr:to>
    <xdr:cxnSp macro="">
      <xdr:nvCxnSpPr>
        <xdr:cNvPr id="130" name="直線コネクタ 129"/>
        <xdr:cNvCxnSpPr/>
      </xdr:nvCxnSpPr>
      <xdr:spPr>
        <a:xfrm>
          <a:off x="13004800" y="2767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40" name="楕円 139"/>
        <xdr:cNvSpPr/>
      </xdr:nvSpPr>
      <xdr:spPr>
        <a:xfrm>
          <a:off x="164592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116857</xdr:rowOff>
    </xdr:from>
    <xdr:ext cx="762000" cy="259045"/>
    <xdr:sp macro="" textlink="">
      <xdr:nvSpPr>
        <xdr:cNvPr id="141" name="物件費該当値テキスト"/>
        <xdr:cNvSpPr txBox="1"/>
      </xdr:nvSpPr>
      <xdr:spPr>
        <a:xfrm>
          <a:off x="165989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93345</xdr:rowOff>
    </xdr:from>
    <xdr:to>
      <xdr:col>78</xdr:col>
      <xdr:colOff>120650</xdr:colOff>
      <xdr:row>16</xdr:row>
      <xdr:rowOff>23495</xdr:rowOff>
    </xdr:to>
    <xdr:sp macro="" textlink="">
      <xdr:nvSpPr>
        <xdr:cNvPr id="142" name="楕円 141"/>
        <xdr:cNvSpPr/>
      </xdr:nvSpPr>
      <xdr:spPr>
        <a:xfrm>
          <a:off x="15621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8272</xdr:rowOff>
    </xdr:from>
    <xdr:ext cx="736600" cy="259045"/>
    <xdr:sp macro="" textlink="">
      <xdr:nvSpPr>
        <xdr:cNvPr id="143" name="テキスト ボックス 142"/>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4" name="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5" name="テキスト ボックス 144"/>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167640</xdr:rowOff>
    </xdr:from>
    <xdr:to>
      <xdr:col>69</xdr:col>
      <xdr:colOff>142875</xdr:colOff>
      <xdr:row>16</xdr:row>
      <xdr:rowOff>97790</xdr:rowOff>
    </xdr:to>
    <xdr:sp macro="" textlink="">
      <xdr:nvSpPr>
        <xdr:cNvPr id="146" name="楕円 145"/>
        <xdr:cNvSpPr/>
      </xdr:nvSpPr>
      <xdr:spPr>
        <a:xfrm>
          <a:off x="13843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82567</xdr:rowOff>
    </xdr:from>
    <xdr:ext cx="762000" cy="259045"/>
    <xdr:sp macro="" textlink="">
      <xdr:nvSpPr>
        <xdr:cNvPr id="147" name="テキスト ボックス 146"/>
        <xdr:cNvSpPr txBox="1"/>
      </xdr:nvSpPr>
      <xdr:spPr>
        <a:xfrm>
          <a:off x="13512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48" name="楕円 147"/>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59707</xdr:rowOff>
    </xdr:from>
    <xdr:ext cx="762000" cy="259045"/>
    <xdr:sp macro="" textlink="">
      <xdr:nvSpPr>
        <xdr:cNvPr id="149" name="テキスト ボックス 148"/>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も扶助費に係る経常収支比率は類似団体平均を上回っている。障害介護給付費や医療費など、給付対象者が年々増加している現状はあるが、給付水準の見直しを行うことや、町単独で実施している事業については、今後事業の廃止ないしは縮小を検討し、経費の削減に努め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112713</xdr:rowOff>
    </xdr:from>
    <xdr:to>
      <xdr:col>24</xdr:col>
      <xdr:colOff>25400</xdr:colOff>
      <xdr:row>57</xdr:row>
      <xdr:rowOff>12700</xdr:rowOff>
    </xdr:to>
    <xdr:cxnSp macro="">
      <xdr:nvCxnSpPr>
        <xdr:cNvPr id="185" name="直線コネクタ 184"/>
        <xdr:cNvCxnSpPr/>
      </xdr:nvCxnSpPr>
      <xdr:spPr>
        <a:xfrm>
          <a:off x="3987800" y="971391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84138</xdr:rowOff>
    </xdr:from>
    <xdr:to>
      <xdr:col>19</xdr:col>
      <xdr:colOff>187325</xdr:colOff>
      <xdr:row>56</xdr:row>
      <xdr:rowOff>112713</xdr:rowOff>
    </xdr:to>
    <xdr:cxnSp macro="">
      <xdr:nvCxnSpPr>
        <xdr:cNvPr id="188" name="直線コネクタ 187"/>
        <xdr:cNvCxnSpPr/>
      </xdr:nvCxnSpPr>
      <xdr:spPr>
        <a:xfrm>
          <a:off x="3098800" y="96853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141288</xdr:rowOff>
    </xdr:to>
    <xdr:cxnSp macro="">
      <xdr:nvCxnSpPr>
        <xdr:cNvPr id="191" name="直線コネクタ 190"/>
        <xdr:cNvCxnSpPr/>
      </xdr:nvCxnSpPr>
      <xdr:spPr>
        <a:xfrm flipV="1">
          <a:off x="2209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141288</xdr:rowOff>
    </xdr:to>
    <xdr:cxnSp macro="">
      <xdr:nvCxnSpPr>
        <xdr:cNvPr id="194" name="直線コネクタ 193"/>
        <xdr:cNvCxnSpPr/>
      </xdr:nvCxnSpPr>
      <xdr:spPr>
        <a:xfrm>
          <a:off x="1320800" y="96996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06" name="楕円 205"/>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07" name="テキスト ボックス 206"/>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33338</xdr:rowOff>
    </xdr:from>
    <xdr:to>
      <xdr:col>15</xdr:col>
      <xdr:colOff>149225</xdr:colOff>
      <xdr:row>56</xdr:row>
      <xdr:rowOff>134938</xdr:rowOff>
    </xdr:to>
    <xdr:sp macro="" textlink="">
      <xdr:nvSpPr>
        <xdr:cNvPr id="208" name="楕円 207"/>
        <xdr:cNvSpPr/>
      </xdr:nvSpPr>
      <xdr:spPr>
        <a:xfrm>
          <a:off x="3048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119715</xdr:rowOff>
    </xdr:from>
    <xdr:ext cx="762000" cy="259045"/>
    <xdr:sp macro="" textlink="">
      <xdr:nvSpPr>
        <xdr:cNvPr id="209" name="テキスト ボックス 208"/>
        <xdr:cNvSpPr txBox="1"/>
      </xdr:nvSpPr>
      <xdr:spPr>
        <a:xfrm>
          <a:off x="2717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0" name="楕円 209"/>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1" name="テキスト ボックス 210"/>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2" name="楕円 211"/>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3" name="テキスト ボックス 212"/>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その他に係る経常収支比率が類似団体平均を上回っているのは、特別会計への繰出金が多額となっているためであ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り、特に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繰出基準の見直しによる下水道事業特別会計への基準内繰出の増加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一般会計からの繰入に頼っている現状を打破すべく、使用料や保険料の見直しを検討し、適正な料金設定を行うことで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の健全化が図られ、一般会計からの繰出金の抑制に繋がる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115570</xdr:rowOff>
    </xdr:to>
    <xdr:cxnSp macro="">
      <xdr:nvCxnSpPr>
        <xdr:cNvPr id="246" name="直線コネクタ 245"/>
        <xdr:cNvCxnSpPr/>
      </xdr:nvCxnSpPr>
      <xdr:spPr>
        <a:xfrm>
          <a:off x="15671800" y="9812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39370</xdr:rowOff>
    </xdr:to>
    <xdr:cxnSp macro="">
      <xdr:nvCxnSpPr>
        <xdr:cNvPr id="249" name="直線コネクタ 248"/>
        <xdr:cNvCxnSpPr/>
      </xdr:nvCxnSpPr>
      <xdr:spPr>
        <a:xfrm>
          <a:off x="14782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69850</xdr:rowOff>
    </xdr:to>
    <xdr:cxnSp macro="">
      <xdr:nvCxnSpPr>
        <xdr:cNvPr id="252" name="直線コネクタ 251"/>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69850</xdr:rowOff>
    </xdr:to>
    <xdr:cxnSp macro="">
      <xdr:nvCxnSpPr>
        <xdr:cNvPr id="255" name="直線コネクタ 254"/>
        <xdr:cNvCxnSpPr/>
      </xdr:nvCxnSpPr>
      <xdr:spPr>
        <a:xfrm>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5" name="楕円 264"/>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6"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7" name="楕円 266"/>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8" name="テキスト ボックス 267"/>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1" name="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2" name="テキスト ボックス 27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4" name="テキスト ボックス 27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年度の補助費等に係る経常収支比率は、前年度から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上回っている。今後においては、町単独補助金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を対象とする調書を作成し、交付団体等における繰越金の状況や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費用対効果</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確認し、補助金の合理化に努めていく。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44704</xdr:rowOff>
    </xdr:to>
    <xdr:cxnSp macro="">
      <xdr:nvCxnSpPr>
        <xdr:cNvPr id="304" name="直線コネクタ 303"/>
        <xdr:cNvCxnSpPr/>
      </xdr:nvCxnSpPr>
      <xdr:spPr>
        <a:xfrm>
          <a:off x="15671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30988</xdr:rowOff>
    </xdr:to>
    <xdr:cxnSp macro="">
      <xdr:nvCxnSpPr>
        <xdr:cNvPr id="307" name="直線コネクタ 306"/>
        <xdr:cNvCxnSpPr/>
      </xdr:nvCxnSpPr>
      <xdr:spPr>
        <a:xfrm>
          <a:off x="14782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49276</xdr:rowOff>
    </xdr:to>
    <xdr:cxnSp macro="">
      <xdr:nvCxnSpPr>
        <xdr:cNvPr id="310" name="直線コネクタ 309"/>
        <xdr:cNvCxnSpPr/>
      </xdr:nvCxnSpPr>
      <xdr:spPr>
        <a:xfrm flipV="1">
          <a:off x="13893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49276</xdr:rowOff>
    </xdr:to>
    <xdr:cxnSp macro="">
      <xdr:nvCxnSpPr>
        <xdr:cNvPr id="313" name="直線コネクタ 312"/>
        <xdr:cNvCxnSpPr/>
      </xdr:nvCxnSpPr>
      <xdr:spPr>
        <a:xfrm>
          <a:off x="13004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5" name="楕円 324"/>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6" name="テキスト ボックス 325"/>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7" name="楕円 326"/>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8" name="テキスト ボックス 327"/>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9" name="楕円 328"/>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0" name="テキスト ボックス 329"/>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1" name="楕円 330"/>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2" name="テキスト ボックス 331"/>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ポイント下回っている。近年においては、類似団体平均を下回る状況が続いており、適正な公債費の管理ができていると考える。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避難施設の建設や防災行政無線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デジタル化といった大型事業を控えていることから、借入については、借入額を元金償還額以内に抑え、交付税措置率の高い有利な地方債を活用していくことを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46990</xdr:rowOff>
    </xdr:to>
    <xdr:cxnSp macro="">
      <xdr:nvCxnSpPr>
        <xdr:cNvPr id="366" name="直線コネクタ 365"/>
        <xdr:cNvCxnSpPr/>
      </xdr:nvCxnSpPr>
      <xdr:spPr>
        <a:xfrm>
          <a:off x="3987800" y="128992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14333</xdr:rowOff>
    </xdr:from>
    <xdr:to>
      <xdr:col>19</xdr:col>
      <xdr:colOff>187325</xdr:colOff>
      <xdr:row>75</xdr:row>
      <xdr:rowOff>40459</xdr:rowOff>
    </xdr:to>
    <xdr:cxnSp macro="">
      <xdr:nvCxnSpPr>
        <xdr:cNvPr id="369" name="直線コネクタ 368"/>
        <xdr:cNvCxnSpPr/>
      </xdr:nvCxnSpPr>
      <xdr:spPr>
        <a:xfrm>
          <a:off x="3098800" y="12873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66584</xdr:rowOff>
    </xdr:to>
    <xdr:cxnSp macro="">
      <xdr:nvCxnSpPr>
        <xdr:cNvPr id="372" name="直線コネクタ 371"/>
        <xdr:cNvCxnSpPr/>
      </xdr:nvCxnSpPr>
      <xdr:spPr>
        <a:xfrm flipV="1">
          <a:off x="2209800" y="12873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73116</xdr:rowOff>
    </xdr:to>
    <xdr:cxnSp macro="">
      <xdr:nvCxnSpPr>
        <xdr:cNvPr id="375" name="直線コネクタ 374"/>
        <xdr:cNvCxnSpPr/>
      </xdr:nvCxnSpPr>
      <xdr:spPr>
        <a:xfrm flipV="1">
          <a:off x="1320800" y="12925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5" name="楕円 384"/>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6"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387" name="楕円 386"/>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388" name="テキスト ボックス 387"/>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134983</xdr:rowOff>
    </xdr:from>
    <xdr:to>
      <xdr:col>15</xdr:col>
      <xdr:colOff>149225</xdr:colOff>
      <xdr:row>75</xdr:row>
      <xdr:rowOff>65133</xdr:rowOff>
    </xdr:to>
    <xdr:sp macro="" textlink="">
      <xdr:nvSpPr>
        <xdr:cNvPr id="389" name="楕円 388"/>
        <xdr:cNvSpPr/>
      </xdr:nvSpPr>
      <xdr:spPr>
        <a:xfrm>
          <a:off x="3048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75310</xdr:rowOff>
    </xdr:from>
    <xdr:ext cx="762000" cy="259045"/>
    <xdr:sp macro="" textlink="">
      <xdr:nvSpPr>
        <xdr:cNvPr id="390" name="テキスト ボックス 389"/>
        <xdr:cNvSpPr txBox="1"/>
      </xdr:nvSpPr>
      <xdr:spPr>
        <a:xfrm>
          <a:off x="2717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15784</xdr:rowOff>
    </xdr:from>
    <xdr:to>
      <xdr:col>11</xdr:col>
      <xdr:colOff>60325</xdr:colOff>
      <xdr:row>75</xdr:row>
      <xdr:rowOff>117384</xdr:rowOff>
    </xdr:to>
    <xdr:sp macro="" textlink="">
      <xdr:nvSpPr>
        <xdr:cNvPr id="391" name="楕円 390"/>
        <xdr:cNvSpPr/>
      </xdr:nvSpPr>
      <xdr:spPr>
        <a:xfrm>
          <a:off x="2159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127561</xdr:rowOff>
    </xdr:from>
    <xdr:ext cx="762000" cy="259045"/>
    <xdr:sp macro="" textlink="">
      <xdr:nvSpPr>
        <xdr:cNvPr id="392" name="テキスト ボックス 391"/>
        <xdr:cNvSpPr txBox="1"/>
      </xdr:nvSpPr>
      <xdr:spPr>
        <a:xfrm>
          <a:off x="1828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3" name="楕円 392"/>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4" name="テキスト ボックス 393"/>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類似団体平均を大きく上回っている。要因としては、物件費、補助費等に係る経常経費が多額となっているためであり、改善策として、引き続き事務事業評価を行い、物件費、補助費等を中心に徹底した無駄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80</xdr:row>
      <xdr:rowOff>20320</xdr:rowOff>
    </xdr:to>
    <xdr:cxnSp macro="">
      <xdr:nvCxnSpPr>
        <xdr:cNvPr id="427" name="直線コネクタ 426"/>
        <xdr:cNvCxnSpPr/>
      </xdr:nvCxnSpPr>
      <xdr:spPr>
        <a:xfrm>
          <a:off x="15671800" y="13580111"/>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79</xdr:row>
      <xdr:rowOff>35561</xdr:rowOff>
    </xdr:to>
    <xdr:cxnSp macro="">
      <xdr:nvCxnSpPr>
        <xdr:cNvPr id="430" name="直線コネクタ 429"/>
        <xdr:cNvCxnSpPr/>
      </xdr:nvCxnSpPr>
      <xdr:spPr>
        <a:xfrm>
          <a:off x="14782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79</xdr:row>
      <xdr:rowOff>123189</xdr:rowOff>
    </xdr:to>
    <xdr:cxnSp macro="">
      <xdr:nvCxnSpPr>
        <xdr:cNvPr id="433" name="直線コネクタ 432"/>
        <xdr:cNvCxnSpPr/>
      </xdr:nvCxnSpPr>
      <xdr:spPr>
        <a:xfrm flipV="1">
          <a:off x="13893800" y="134810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123189</xdr:rowOff>
    </xdr:to>
    <xdr:cxnSp macro="">
      <xdr:nvCxnSpPr>
        <xdr:cNvPr id="436" name="直線コネクタ 435"/>
        <xdr:cNvCxnSpPr/>
      </xdr:nvCxnSpPr>
      <xdr:spPr>
        <a:xfrm>
          <a:off x="13004800" y="13618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46" name="楕円 445"/>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49547</xdr:rowOff>
    </xdr:from>
    <xdr:ext cx="762000" cy="259045"/>
    <xdr:sp macro="" textlink="">
      <xdr:nvSpPr>
        <xdr:cNvPr id="447" name="公債費以外該当値テキスト"/>
        <xdr:cNvSpPr txBox="1"/>
      </xdr:nvSpPr>
      <xdr:spPr>
        <a:xfrm>
          <a:off x="16598900"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48" name="楕円 447"/>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49" name="テキスト ボックス 448"/>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0" name="楕円 449"/>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1" name="テキスト ボックス 450"/>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52" name="楕円 451"/>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53" name="テキスト ボックス 452"/>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4" name="楕円 453"/>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5" name="テキスト ボックス 454"/>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20648</xdr:rowOff>
    </xdr:from>
    <xdr:to>
      <xdr:col>29</xdr:col>
      <xdr:colOff>127000</xdr:colOff>
      <xdr:row>17</xdr:row>
      <xdr:rowOff>42182</xdr:rowOff>
    </xdr:to>
    <xdr:cxnSp macro="">
      <xdr:nvCxnSpPr>
        <xdr:cNvPr id="50" name="直線コネクタ 49"/>
        <xdr:cNvCxnSpPr/>
      </xdr:nvCxnSpPr>
      <xdr:spPr bwMode="auto">
        <a:xfrm flipV="1">
          <a:off x="5003800" y="2982923"/>
          <a:ext cx="6477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42182</xdr:rowOff>
    </xdr:from>
    <xdr:to>
      <xdr:col>26</xdr:col>
      <xdr:colOff>50800</xdr:colOff>
      <xdr:row>17</xdr:row>
      <xdr:rowOff>97099</xdr:rowOff>
    </xdr:to>
    <xdr:cxnSp macro="">
      <xdr:nvCxnSpPr>
        <xdr:cNvPr id="53" name="直線コネクタ 52"/>
        <xdr:cNvCxnSpPr/>
      </xdr:nvCxnSpPr>
      <xdr:spPr bwMode="auto">
        <a:xfrm flipV="1">
          <a:off x="4305300" y="3004457"/>
          <a:ext cx="698500" cy="5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82789</xdr:rowOff>
    </xdr:from>
    <xdr:to>
      <xdr:col>22</xdr:col>
      <xdr:colOff>114300</xdr:colOff>
      <xdr:row>17</xdr:row>
      <xdr:rowOff>97099</xdr:rowOff>
    </xdr:to>
    <xdr:cxnSp macro="">
      <xdr:nvCxnSpPr>
        <xdr:cNvPr id="56" name="直線コネクタ 55"/>
        <xdr:cNvCxnSpPr/>
      </xdr:nvCxnSpPr>
      <xdr:spPr bwMode="auto">
        <a:xfrm>
          <a:off x="3606800" y="3045064"/>
          <a:ext cx="698500" cy="1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82789</xdr:rowOff>
    </xdr:from>
    <xdr:to>
      <xdr:col>18</xdr:col>
      <xdr:colOff>177800</xdr:colOff>
      <xdr:row>17</xdr:row>
      <xdr:rowOff>94036</xdr:rowOff>
    </xdr:to>
    <xdr:cxnSp macro="">
      <xdr:nvCxnSpPr>
        <xdr:cNvPr id="59" name="直線コネクタ 58"/>
        <xdr:cNvCxnSpPr/>
      </xdr:nvCxnSpPr>
      <xdr:spPr bwMode="auto">
        <a:xfrm flipV="1">
          <a:off x="2908300" y="3045064"/>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141298</xdr:rowOff>
    </xdr:from>
    <xdr:to>
      <xdr:col>29</xdr:col>
      <xdr:colOff>177800</xdr:colOff>
      <xdr:row>17</xdr:row>
      <xdr:rowOff>71448</xdr:rowOff>
    </xdr:to>
    <xdr:sp macro="" textlink="">
      <xdr:nvSpPr>
        <xdr:cNvPr id="69" name="楕円 68"/>
        <xdr:cNvSpPr/>
      </xdr:nvSpPr>
      <xdr:spPr bwMode="auto">
        <a:xfrm>
          <a:off x="5600700" y="293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113375</xdr:rowOff>
    </xdr:from>
    <xdr:ext cx="762000" cy="259045"/>
    <xdr:sp macro="" textlink="">
      <xdr:nvSpPr>
        <xdr:cNvPr id="70" name="人口1人当たり決算額の推移該当値テキスト130"/>
        <xdr:cNvSpPr txBox="1"/>
      </xdr:nvSpPr>
      <xdr:spPr>
        <a:xfrm>
          <a:off x="5740400" y="290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162832</xdr:rowOff>
    </xdr:from>
    <xdr:to>
      <xdr:col>26</xdr:col>
      <xdr:colOff>101600</xdr:colOff>
      <xdr:row>17</xdr:row>
      <xdr:rowOff>92982</xdr:rowOff>
    </xdr:to>
    <xdr:sp macro="" textlink="">
      <xdr:nvSpPr>
        <xdr:cNvPr id="71" name="楕円 70"/>
        <xdr:cNvSpPr/>
      </xdr:nvSpPr>
      <xdr:spPr bwMode="auto">
        <a:xfrm>
          <a:off x="4953000" y="29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77759</xdr:rowOff>
    </xdr:from>
    <xdr:ext cx="736600" cy="259045"/>
    <xdr:sp macro="" textlink="">
      <xdr:nvSpPr>
        <xdr:cNvPr id="72" name="テキスト ボックス 71"/>
        <xdr:cNvSpPr txBox="1"/>
      </xdr:nvSpPr>
      <xdr:spPr>
        <a:xfrm>
          <a:off x="4622800" y="304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46299</xdr:rowOff>
    </xdr:from>
    <xdr:to>
      <xdr:col>22</xdr:col>
      <xdr:colOff>165100</xdr:colOff>
      <xdr:row>17</xdr:row>
      <xdr:rowOff>147899</xdr:rowOff>
    </xdr:to>
    <xdr:sp macro="" textlink="">
      <xdr:nvSpPr>
        <xdr:cNvPr id="73" name="楕円 72"/>
        <xdr:cNvSpPr/>
      </xdr:nvSpPr>
      <xdr:spPr bwMode="auto">
        <a:xfrm>
          <a:off x="4254500" y="30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132676</xdr:rowOff>
    </xdr:from>
    <xdr:ext cx="762000" cy="259045"/>
    <xdr:sp macro="" textlink="">
      <xdr:nvSpPr>
        <xdr:cNvPr id="74" name="テキスト ボックス 73"/>
        <xdr:cNvSpPr txBox="1"/>
      </xdr:nvSpPr>
      <xdr:spPr>
        <a:xfrm>
          <a:off x="3924300" y="309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31989</xdr:rowOff>
    </xdr:from>
    <xdr:to>
      <xdr:col>19</xdr:col>
      <xdr:colOff>38100</xdr:colOff>
      <xdr:row>17</xdr:row>
      <xdr:rowOff>133589</xdr:rowOff>
    </xdr:to>
    <xdr:sp macro="" textlink="">
      <xdr:nvSpPr>
        <xdr:cNvPr id="75" name="楕円 74"/>
        <xdr:cNvSpPr/>
      </xdr:nvSpPr>
      <xdr:spPr bwMode="auto">
        <a:xfrm>
          <a:off x="3556000" y="299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118366</xdr:rowOff>
    </xdr:from>
    <xdr:ext cx="762000" cy="259045"/>
    <xdr:sp macro="" textlink="">
      <xdr:nvSpPr>
        <xdr:cNvPr id="76" name="テキスト ボックス 75"/>
        <xdr:cNvSpPr txBox="1"/>
      </xdr:nvSpPr>
      <xdr:spPr>
        <a:xfrm>
          <a:off x="3225800" y="30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43236</xdr:rowOff>
    </xdr:from>
    <xdr:to>
      <xdr:col>15</xdr:col>
      <xdr:colOff>101600</xdr:colOff>
      <xdr:row>17</xdr:row>
      <xdr:rowOff>144836</xdr:rowOff>
    </xdr:to>
    <xdr:sp macro="" textlink="">
      <xdr:nvSpPr>
        <xdr:cNvPr id="77" name="楕円 76"/>
        <xdr:cNvSpPr/>
      </xdr:nvSpPr>
      <xdr:spPr bwMode="auto">
        <a:xfrm>
          <a:off x="2857500" y="300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129613</xdr:rowOff>
    </xdr:from>
    <xdr:ext cx="762000" cy="259045"/>
    <xdr:sp macro="" textlink="">
      <xdr:nvSpPr>
        <xdr:cNvPr id="78" name="テキスト ボックス 77"/>
        <xdr:cNvSpPr txBox="1"/>
      </xdr:nvSpPr>
      <xdr:spPr>
        <a:xfrm>
          <a:off x="2527300" y="30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98425</xdr:rowOff>
    </xdr:from>
    <xdr:to>
      <xdr:col>29</xdr:col>
      <xdr:colOff>127000</xdr:colOff>
      <xdr:row>37</xdr:row>
      <xdr:rowOff>150031</xdr:rowOff>
    </xdr:to>
    <xdr:cxnSp macro="">
      <xdr:nvCxnSpPr>
        <xdr:cNvPr id="112" name="直線コネクタ 111"/>
        <xdr:cNvCxnSpPr/>
      </xdr:nvCxnSpPr>
      <xdr:spPr bwMode="auto">
        <a:xfrm flipV="1">
          <a:off x="5003800" y="7223125"/>
          <a:ext cx="647700" cy="5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150031</xdr:rowOff>
    </xdr:from>
    <xdr:to>
      <xdr:col>26</xdr:col>
      <xdr:colOff>50800</xdr:colOff>
      <xdr:row>37</xdr:row>
      <xdr:rowOff>157709</xdr:rowOff>
    </xdr:to>
    <xdr:cxnSp macro="">
      <xdr:nvCxnSpPr>
        <xdr:cNvPr id="115" name="直線コネクタ 114"/>
        <xdr:cNvCxnSpPr/>
      </xdr:nvCxnSpPr>
      <xdr:spPr bwMode="auto">
        <a:xfrm flipV="1">
          <a:off x="4305300" y="7274731"/>
          <a:ext cx="698500" cy="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88309</xdr:rowOff>
    </xdr:from>
    <xdr:to>
      <xdr:col>22</xdr:col>
      <xdr:colOff>114300</xdr:colOff>
      <xdr:row>37</xdr:row>
      <xdr:rowOff>157709</xdr:rowOff>
    </xdr:to>
    <xdr:cxnSp macro="">
      <xdr:nvCxnSpPr>
        <xdr:cNvPr id="118" name="直線コネクタ 117"/>
        <xdr:cNvCxnSpPr/>
      </xdr:nvCxnSpPr>
      <xdr:spPr bwMode="auto">
        <a:xfrm>
          <a:off x="3606800" y="7213009"/>
          <a:ext cx="698500" cy="6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52877</xdr:rowOff>
    </xdr:from>
    <xdr:to>
      <xdr:col>18</xdr:col>
      <xdr:colOff>177800</xdr:colOff>
      <xdr:row>37</xdr:row>
      <xdr:rowOff>88309</xdr:rowOff>
    </xdr:to>
    <xdr:cxnSp macro="">
      <xdr:nvCxnSpPr>
        <xdr:cNvPr id="121" name="直線コネクタ 120"/>
        <xdr:cNvCxnSpPr/>
      </xdr:nvCxnSpPr>
      <xdr:spPr bwMode="auto">
        <a:xfrm>
          <a:off x="2908300" y="7177577"/>
          <a:ext cx="698500" cy="3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47625</xdr:rowOff>
    </xdr:from>
    <xdr:to>
      <xdr:col>29</xdr:col>
      <xdr:colOff>177800</xdr:colOff>
      <xdr:row>37</xdr:row>
      <xdr:rowOff>149225</xdr:rowOff>
    </xdr:to>
    <xdr:sp macro="" textlink="">
      <xdr:nvSpPr>
        <xdr:cNvPr id="131" name="楕円 130"/>
        <xdr:cNvSpPr/>
      </xdr:nvSpPr>
      <xdr:spPr bwMode="auto">
        <a:xfrm>
          <a:off x="5600700" y="71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19702</xdr:rowOff>
    </xdr:from>
    <xdr:ext cx="762000" cy="259045"/>
    <xdr:sp macro="" textlink="">
      <xdr:nvSpPr>
        <xdr:cNvPr id="132" name="人口1人当たり決算額の推移該当値テキスト445"/>
        <xdr:cNvSpPr txBox="1"/>
      </xdr:nvSpPr>
      <xdr:spPr>
        <a:xfrm>
          <a:off x="57404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99231</xdr:rowOff>
    </xdr:from>
    <xdr:to>
      <xdr:col>26</xdr:col>
      <xdr:colOff>101600</xdr:colOff>
      <xdr:row>37</xdr:row>
      <xdr:rowOff>200831</xdr:rowOff>
    </xdr:to>
    <xdr:sp macro="" textlink="">
      <xdr:nvSpPr>
        <xdr:cNvPr id="133" name="楕円 132"/>
        <xdr:cNvSpPr/>
      </xdr:nvSpPr>
      <xdr:spPr bwMode="auto">
        <a:xfrm>
          <a:off x="4953000" y="72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185608</xdr:rowOff>
    </xdr:from>
    <xdr:ext cx="736600" cy="259045"/>
    <xdr:sp macro="" textlink="">
      <xdr:nvSpPr>
        <xdr:cNvPr id="134" name="テキスト ボックス 133"/>
        <xdr:cNvSpPr txBox="1"/>
      </xdr:nvSpPr>
      <xdr:spPr>
        <a:xfrm>
          <a:off x="4622800" y="731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106909</xdr:rowOff>
    </xdr:from>
    <xdr:to>
      <xdr:col>22</xdr:col>
      <xdr:colOff>165100</xdr:colOff>
      <xdr:row>37</xdr:row>
      <xdr:rowOff>208509</xdr:rowOff>
    </xdr:to>
    <xdr:sp macro="" textlink="">
      <xdr:nvSpPr>
        <xdr:cNvPr id="135" name="楕円 134"/>
        <xdr:cNvSpPr/>
      </xdr:nvSpPr>
      <xdr:spPr bwMode="auto">
        <a:xfrm>
          <a:off x="4254500" y="723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193286</xdr:rowOff>
    </xdr:from>
    <xdr:ext cx="762000" cy="259045"/>
    <xdr:sp macro="" textlink="">
      <xdr:nvSpPr>
        <xdr:cNvPr id="136" name="テキスト ボックス 135"/>
        <xdr:cNvSpPr txBox="1"/>
      </xdr:nvSpPr>
      <xdr:spPr>
        <a:xfrm>
          <a:off x="3924300" y="7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37509</xdr:rowOff>
    </xdr:from>
    <xdr:to>
      <xdr:col>19</xdr:col>
      <xdr:colOff>38100</xdr:colOff>
      <xdr:row>37</xdr:row>
      <xdr:rowOff>139109</xdr:rowOff>
    </xdr:to>
    <xdr:sp macro="" textlink="">
      <xdr:nvSpPr>
        <xdr:cNvPr id="137" name="楕円 136"/>
        <xdr:cNvSpPr/>
      </xdr:nvSpPr>
      <xdr:spPr bwMode="auto">
        <a:xfrm>
          <a:off x="3556000" y="716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123886</xdr:rowOff>
    </xdr:from>
    <xdr:ext cx="762000" cy="259045"/>
    <xdr:sp macro="" textlink="">
      <xdr:nvSpPr>
        <xdr:cNvPr id="138" name="テキスト ボックス 137"/>
        <xdr:cNvSpPr txBox="1"/>
      </xdr:nvSpPr>
      <xdr:spPr>
        <a:xfrm>
          <a:off x="3225800" y="724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2077</xdr:rowOff>
    </xdr:from>
    <xdr:to>
      <xdr:col>15</xdr:col>
      <xdr:colOff>101600</xdr:colOff>
      <xdr:row>37</xdr:row>
      <xdr:rowOff>103677</xdr:rowOff>
    </xdr:to>
    <xdr:sp macro="" textlink="">
      <xdr:nvSpPr>
        <xdr:cNvPr id="139" name="楕円 138"/>
        <xdr:cNvSpPr/>
      </xdr:nvSpPr>
      <xdr:spPr bwMode="auto">
        <a:xfrm>
          <a:off x="2857500" y="71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88454</xdr:rowOff>
    </xdr:from>
    <xdr:ext cx="762000" cy="259045"/>
    <xdr:sp macro="" textlink="">
      <xdr:nvSpPr>
        <xdr:cNvPr id="140" name="テキスト ボックス 139"/>
        <xdr:cNvSpPr txBox="1"/>
      </xdr:nvSpPr>
      <xdr:spPr>
        <a:xfrm>
          <a:off x="2527300" y="72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137523</xdr:rowOff>
    </xdr:from>
    <xdr:to>
      <xdr:col>24</xdr:col>
      <xdr:colOff>63500</xdr:colOff>
      <xdr:row>38</xdr:row>
      <xdr:rowOff>11967</xdr:rowOff>
    </xdr:to>
    <xdr:cxnSp macro="">
      <xdr:nvCxnSpPr>
        <xdr:cNvPr id="63" name="直線コネクタ 62"/>
        <xdr:cNvCxnSpPr/>
      </xdr:nvCxnSpPr>
      <xdr:spPr>
        <a:xfrm flipV="1">
          <a:off x="3797300" y="6481173"/>
          <a:ext cx="838200" cy="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11967</xdr:rowOff>
    </xdr:from>
    <xdr:to>
      <xdr:col>19</xdr:col>
      <xdr:colOff>177800</xdr:colOff>
      <xdr:row>38</xdr:row>
      <xdr:rowOff>76650</xdr:rowOff>
    </xdr:to>
    <xdr:cxnSp macro="">
      <xdr:nvCxnSpPr>
        <xdr:cNvPr id="66" name="直線コネクタ 65"/>
        <xdr:cNvCxnSpPr/>
      </xdr:nvCxnSpPr>
      <xdr:spPr>
        <a:xfrm flipV="1">
          <a:off x="2908300" y="6527067"/>
          <a:ext cx="889000" cy="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65753</xdr:rowOff>
    </xdr:from>
    <xdr:to>
      <xdr:col>15</xdr:col>
      <xdr:colOff>50800</xdr:colOff>
      <xdr:row>38</xdr:row>
      <xdr:rowOff>76650</xdr:rowOff>
    </xdr:to>
    <xdr:cxnSp macro="">
      <xdr:nvCxnSpPr>
        <xdr:cNvPr id="69" name="直線コネクタ 68"/>
        <xdr:cNvCxnSpPr/>
      </xdr:nvCxnSpPr>
      <xdr:spPr>
        <a:xfrm>
          <a:off x="2019300" y="658085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46790</xdr:rowOff>
    </xdr:from>
    <xdr:to>
      <xdr:col>10</xdr:col>
      <xdr:colOff>114300</xdr:colOff>
      <xdr:row>38</xdr:row>
      <xdr:rowOff>65753</xdr:rowOff>
    </xdr:to>
    <xdr:cxnSp macro="">
      <xdr:nvCxnSpPr>
        <xdr:cNvPr id="72" name="直線コネクタ 71"/>
        <xdr:cNvCxnSpPr/>
      </xdr:nvCxnSpPr>
      <xdr:spPr>
        <a:xfrm>
          <a:off x="1130300" y="6561890"/>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86723</xdr:rowOff>
    </xdr:from>
    <xdr:to>
      <xdr:col>24</xdr:col>
      <xdr:colOff>114300</xdr:colOff>
      <xdr:row>38</xdr:row>
      <xdr:rowOff>16873</xdr:rowOff>
    </xdr:to>
    <xdr:sp macro="" textlink="">
      <xdr:nvSpPr>
        <xdr:cNvPr id="82" name="楕円 81"/>
        <xdr:cNvSpPr/>
      </xdr:nvSpPr>
      <xdr:spPr>
        <a:xfrm>
          <a:off x="4584700" y="64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65150</xdr:rowOff>
    </xdr:from>
    <xdr:ext cx="534377" cy="259045"/>
    <xdr:sp macro="" textlink="">
      <xdr:nvSpPr>
        <xdr:cNvPr id="83" name="人件費該当値テキスト"/>
        <xdr:cNvSpPr txBox="1"/>
      </xdr:nvSpPr>
      <xdr:spPr>
        <a:xfrm>
          <a:off x="4686300" y="64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132617</xdr:rowOff>
    </xdr:from>
    <xdr:to>
      <xdr:col>20</xdr:col>
      <xdr:colOff>38100</xdr:colOff>
      <xdr:row>38</xdr:row>
      <xdr:rowOff>62767</xdr:rowOff>
    </xdr:to>
    <xdr:sp macro="" textlink="">
      <xdr:nvSpPr>
        <xdr:cNvPr id="84" name="楕円 83"/>
        <xdr:cNvSpPr/>
      </xdr:nvSpPr>
      <xdr:spPr>
        <a:xfrm>
          <a:off x="3746500" y="6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53894</xdr:rowOff>
    </xdr:from>
    <xdr:ext cx="534377" cy="259045"/>
    <xdr:sp macro="" textlink="">
      <xdr:nvSpPr>
        <xdr:cNvPr id="85" name="テキスト ボックス 84"/>
        <xdr:cNvSpPr txBox="1"/>
      </xdr:nvSpPr>
      <xdr:spPr>
        <a:xfrm>
          <a:off x="3530111" y="65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25850</xdr:rowOff>
    </xdr:from>
    <xdr:to>
      <xdr:col>15</xdr:col>
      <xdr:colOff>101600</xdr:colOff>
      <xdr:row>38</xdr:row>
      <xdr:rowOff>127450</xdr:rowOff>
    </xdr:to>
    <xdr:sp macro="" textlink="">
      <xdr:nvSpPr>
        <xdr:cNvPr id="86" name="楕円 85"/>
        <xdr:cNvSpPr/>
      </xdr:nvSpPr>
      <xdr:spPr>
        <a:xfrm>
          <a:off x="2857500" y="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118577</xdr:rowOff>
    </xdr:from>
    <xdr:ext cx="534377" cy="259045"/>
    <xdr:sp macro="" textlink="">
      <xdr:nvSpPr>
        <xdr:cNvPr id="87" name="テキスト ボックス 86"/>
        <xdr:cNvSpPr txBox="1"/>
      </xdr:nvSpPr>
      <xdr:spPr>
        <a:xfrm>
          <a:off x="2641111" y="66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14953</xdr:rowOff>
    </xdr:from>
    <xdr:to>
      <xdr:col>10</xdr:col>
      <xdr:colOff>165100</xdr:colOff>
      <xdr:row>38</xdr:row>
      <xdr:rowOff>116553</xdr:rowOff>
    </xdr:to>
    <xdr:sp macro="" textlink="">
      <xdr:nvSpPr>
        <xdr:cNvPr id="88" name="楕円 87"/>
        <xdr:cNvSpPr/>
      </xdr:nvSpPr>
      <xdr:spPr>
        <a:xfrm>
          <a:off x="1968500" y="65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107680</xdr:rowOff>
    </xdr:from>
    <xdr:ext cx="534377" cy="259045"/>
    <xdr:sp macro="" textlink="">
      <xdr:nvSpPr>
        <xdr:cNvPr id="89" name="テキスト ボックス 88"/>
        <xdr:cNvSpPr txBox="1"/>
      </xdr:nvSpPr>
      <xdr:spPr>
        <a:xfrm>
          <a:off x="1752111" y="66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167440</xdr:rowOff>
    </xdr:from>
    <xdr:to>
      <xdr:col>6</xdr:col>
      <xdr:colOff>38100</xdr:colOff>
      <xdr:row>38</xdr:row>
      <xdr:rowOff>97590</xdr:rowOff>
    </xdr:to>
    <xdr:sp macro="" textlink="">
      <xdr:nvSpPr>
        <xdr:cNvPr id="90" name="楕円 89"/>
        <xdr:cNvSpPr/>
      </xdr:nvSpPr>
      <xdr:spPr>
        <a:xfrm>
          <a:off x="1079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88717</xdr:rowOff>
    </xdr:from>
    <xdr:ext cx="534377" cy="259045"/>
    <xdr:sp macro="" textlink="">
      <xdr:nvSpPr>
        <xdr:cNvPr id="91" name="テキスト ボックス 90"/>
        <xdr:cNvSpPr txBox="1"/>
      </xdr:nvSpPr>
      <xdr:spPr>
        <a:xfrm>
          <a:off x="863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97203</xdr:rowOff>
    </xdr:from>
    <xdr:to>
      <xdr:col>24</xdr:col>
      <xdr:colOff>63500</xdr:colOff>
      <xdr:row>56</xdr:row>
      <xdr:rowOff>104075</xdr:rowOff>
    </xdr:to>
    <xdr:cxnSp macro="">
      <xdr:nvCxnSpPr>
        <xdr:cNvPr id="118" name="直線コネクタ 117"/>
        <xdr:cNvCxnSpPr/>
      </xdr:nvCxnSpPr>
      <xdr:spPr>
        <a:xfrm flipV="1">
          <a:off x="3797300" y="9698403"/>
          <a:ext cx="8382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72240</xdr:rowOff>
    </xdr:from>
    <xdr:to>
      <xdr:col>19</xdr:col>
      <xdr:colOff>177800</xdr:colOff>
      <xdr:row>56</xdr:row>
      <xdr:rowOff>104075</xdr:rowOff>
    </xdr:to>
    <xdr:cxnSp macro="">
      <xdr:nvCxnSpPr>
        <xdr:cNvPr id="121" name="直線コネクタ 120"/>
        <xdr:cNvCxnSpPr/>
      </xdr:nvCxnSpPr>
      <xdr:spPr>
        <a:xfrm>
          <a:off x="2908300" y="9673440"/>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72240</xdr:rowOff>
    </xdr:from>
    <xdr:to>
      <xdr:col>15</xdr:col>
      <xdr:colOff>50800</xdr:colOff>
      <xdr:row>56</xdr:row>
      <xdr:rowOff>86994</xdr:rowOff>
    </xdr:to>
    <xdr:cxnSp macro="">
      <xdr:nvCxnSpPr>
        <xdr:cNvPr id="124" name="直線コネクタ 123"/>
        <xdr:cNvCxnSpPr/>
      </xdr:nvCxnSpPr>
      <xdr:spPr>
        <a:xfrm flipV="1">
          <a:off x="2019300" y="9673440"/>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86994</xdr:rowOff>
    </xdr:from>
    <xdr:to>
      <xdr:col>10</xdr:col>
      <xdr:colOff>114300</xdr:colOff>
      <xdr:row>56</xdr:row>
      <xdr:rowOff>120827</xdr:rowOff>
    </xdr:to>
    <xdr:cxnSp macro="">
      <xdr:nvCxnSpPr>
        <xdr:cNvPr id="127" name="直線コネクタ 126"/>
        <xdr:cNvCxnSpPr/>
      </xdr:nvCxnSpPr>
      <xdr:spPr>
        <a:xfrm flipV="1">
          <a:off x="1130300" y="96881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46403</xdr:rowOff>
    </xdr:from>
    <xdr:to>
      <xdr:col>24</xdr:col>
      <xdr:colOff>114300</xdr:colOff>
      <xdr:row>56</xdr:row>
      <xdr:rowOff>148003</xdr:rowOff>
    </xdr:to>
    <xdr:sp macro="" textlink="">
      <xdr:nvSpPr>
        <xdr:cNvPr id="137" name="楕円 136"/>
        <xdr:cNvSpPr/>
      </xdr:nvSpPr>
      <xdr:spPr>
        <a:xfrm>
          <a:off x="45847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132780</xdr:rowOff>
    </xdr:from>
    <xdr:ext cx="534377" cy="259045"/>
    <xdr:sp macro="" textlink="">
      <xdr:nvSpPr>
        <xdr:cNvPr id="138" name="物件費該当値テキスト"/>
        <xdr:cNvSpPr txBox="1"/>
      </xdr:nvSpPr>
      <xdr:spPr>
        <a:xfrm>
          <a:off x="4686300" y="95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53275</xdr:rowOff>
    </xdr:from>
    <xdr:to>
      <xdr:col>20</xdr:col>
      <xdr:colOff>38100</xdr:colOff>
      <xdr:row>56</xdr:row>
      <xdr:rowOff>154875</xdr:rowOff>
    </xdr:to>
    <xdr:sp macro="" textlink="">
      <xdr:nvSpPr>
        <xdr:cNvPr id="139" name="楕円 138"/>
        <xdr:cNvSpPr/>
      </xdr:nvSpPr>
      <xdr:spPr>
        <a:xfrm>
          <a:off x="3746500" y="9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146002</xdr:rowOff>
    </xdr:from>
    <xdr:ext cx="534377" cy="259045"/>
    <xdr:sp macro="" textlink="">
      <xdr:nvSpPr>
        <xdr:cNvPr id="140" name="テキスト ボックス 139"/>
        <xdr:cNvSpPr txBox="1"/>
      </xdr:nvSpPr>
      <xdr:spPr>
        <a:xfrm>
          <a:off x="3530111" y="9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21440</xdr:rowOff>
    </xdr:from>
    <xdr:to>
      <xdr:col>15</xdr:col>
      <xdr:colOff>101600</xdr:colOff>
      <xdr:row>56</xdr:row>
      <xdr:rowOff>123040</xdr:rowOff>
    </xdr:to>
    <xdr:sp macro="" textlink="">
      <xdr:nvSpPr>
        <xdr:cNvPr id="141" name="楕円 140"/>
        <xdr:cNvSpPr/>
      </xdr:nvSpPr>
      <xdr:spPr>
        <a:xfrm>
          <a:off x="2857500" y="9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114167</xdr:rowOff>
    </xdr:from>
    <xdr:ext cx="534377" cy="259045"/>
    <xdr:sp macro="" textlink="">
      <xdr:nvSpPr>
        <xdr:cNvPr id="142" name="テキスト ボックス 141"/>
        <xdr:cNvSpPr txBox="1"/>
      </xdr:nvSpPr>
      <xdr:spPr>
        <a:xfrm>
          <a:off x="2641111" y="9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36194</xdr:rowOff>
    </xdr:from>
    <xdr:to>
      <xdr:col>10</xdr:col>
      <xdr:colOff>165100</xdr:colOff>
      <xdr:row>56</xdr:row>
      <xdr:rowOff>137794</xdr:rowOff>
    </xdr:to>
    <xdr:sp macro="" textlink="">
      <xdr:nvSpPr>
        <xdr:cNvPr id="143" name="楕円 142"/>
        <xdr:cNvSpPr/>
      </xdr:nvSpPr>
      <xdr:spPr>
        <a:xfrm>
          <a:off x="1968500" y="9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128921</xdr:rowOff>
    </xdr:from>
    <xdr:ext cx="534377" cy="259045"/>
    <xdr:sp macro="" textlink="">
      <xdr:nvSpPr>
        <xdr:cNvPr id="144" name="テキスト ボックス 143"/>
        <xdr:cNvSpPr txBox="1"/>
      </xdr:nvSpPr>
      <xdr:spPr>
        <a:xfrm>
          <a:off x="1752111" y="9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70027</xdr:rowOff>
    </xdr:from>
    <xdr:to>
      <xdr:col>6</xdr:col>
      <xdr:colOff>38100</xdr:colOff>
      <xdr:row>57</xdr:row>
      <xdr:rowOff>177</xdr:rowOff>
    </xdr:to>
    <xdr:sp macro="" textlink="">
      <xdr:nvSpPr>
        <xdr:cNvPr id="145" name="楕円 144"/>
        <xdr:cNvSpPr/>
      </xdr:nvSpPr>
      <xdr:spPr>
        <a:xfrm>
          <a:off x="1079500" y="9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162754</xdr:rowOff>
    </xdr:from>
    <xdr:ext cx="534377" cy="259045"/>
    <xdr:sp macro="" textlink="">
      <xdr:nvSpPr>
        <xdr:cNvPr id="146" name="テキスト ボックス 145"/>
        <xdr:cNvSpPr txBox="1"/>
      </xdr:nvSpPr>
      <xdr:spPr>
        <a:xfrm>
          <a:off x="863111" y="9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48064</xdr:rowOff>
    </xdr:from>
    <xdr:to>
      <xdr:col>24</xdr:col>
      <xdr:colOff>63500</xdr:colOff>
      <xdr:row>79</xdr:row>
      <xdr:rowOff>65078</xdr:rowOff>
    </xdr:to>
    <xdr:cxnSp macro="">
      <xdr:nvCxnSpPr>
        <xdr:cNvPr id="177" name="直線コネクタ 176"/>
        <xdr:cNvCxnSpPr/>
      </xdr:nvCxnSpPr>
      <xdr:spPr>
        <a:xfrm flipV="1">
          <a:off x="3797300" y="13592614"/>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65078</xdr:rowOff>
    </xdr:from>
    <xdr:to>
      <xdr:col>19</xdr:col>
      <xdr:colOff>177800</xdr:colOff>
      <xdr:row>79</xdr:row>
      <xdr:rowOff>74516</xdr:rowOff>
    </xdr:to>
    <xdr:cxnSp macro="">
      <xdr:nvCxnSpPr>
        <xdr:cNvPr id="180" name="直線コネクタ 179"/>
        <xdr:cNvCxnSpPr/>
      </xdr:nvCxnSpPr>
      <xdr:spPr>
        <a:xfrm flipV="1">
          <a:off x="2908300" y="13609628"/>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72132</xdr:rowOff>
    </xdr:from>
    <xdr:to>
      <xdr:col>15</xdr:col>
      <xdr:colOff>50800</xdr:colOff>
      <xdr:row>79</xdr:row>
      <xdr:rowOff>74516</xdr:rowOff>
    </xdr:to>
    <xdr:cxnSp macro="">
      <xdr:nvCxnSpPr>
        <xdr:cNvPr id="183" name="直線コネクタ 182"/>
        <xdr:cNvCxnSpPr/>
      </xdr:nvCxnSpPr>
      <xdr:spPr>
        <a:xfrm>
          <a:off x="2019300" y="1361668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55772</xdr:rowOff>
    </xdr:from>
    <xdr:to>
      <xdr:col>10</xdr:col>
      <xdr:colOff>114300</xdr:colOff>
      <xdr:row>79</xdr:row>
      <xdr:rowOff>72132</xdr:rowOff>
    </xdr:to>
    <xdr:cxnSp macro="">
      <xdr:nvCxnSpPr>
        <xdr:cNvPr id="186" name="直線コネクタ 185"/>
        <xdr:cNvCxnSpPr/>
      </xdr:nvCxnSpPr>
      <xdr:spPr>
        <a:xfrm>
          <a:off x="1130300" y="13600322"/>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168714</xdr:rowOff>
    </xdr:from>
    <xdr:to>
      <xdr:col>24</xdr:col>
      <xdr:colOff>114300</xdr:colOff>
      <xdr:row>79</xdr:row>
      <xdr:rowOff>98864</xdr:rowOff>
    </xdr:to>
    <xdr:sp macro="" textlink="">
      <xdr:nvSpPr>
        <xdr:cNvPr id="196" name="楕円 195"/>
        <xdr:cNvSpPr/>
      </xdr:nvSpPr>
      <xdr:spPr>
        <a:xfrm>
          <a:off x="4584700" y="13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83641</xdr:rowOff>
    </xdr:from>
    <xdr:ext cx="469744" cy="259045"/>
    <xdr:sp macro="" textlink="">
      <xdr:nvSpPr>
        <xdr:cNvPr id="197" name="維持補修費該当値テキスト"/>
        <xdr:cNvSpPr txBox="1"/>
      </xdr:nvSpPr>
      <xdr:spPr>
        <a:xfrm>
          <a:off x="4686300" y="134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14278</xdr:rowOff>
    </xdr:from>
    <xdr:to>
      <xdr:col>20</xdr:col>
      <xdr:colOff>38100</xdr:colOff>
      <xdr:row>79</xdr:row>
      <xdr:rowOff>115878</xdr:rowOff>
    </xdr:to>
    <xdr:sp macro="" textlink="">
      <xdr:nvSpPr>
        <xdr:cNvPr id="198" name="楕円 197"/>
        <xdr:cNvSpPr/>
      </xdr:nvSpPr>
      <xdr:spPr>
        <a:xfrm>
          <a:off x="3746500" y="135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107005</xdr:rowOff>
    </xdr:from>
    <xdr:ext cx="469744" cy="259045"/>
    <xdr:sp macro="" textlink="">
      <xdr:nvSpPr>
        <xdr:cNvPr id="199" name="テキスト ボックス 198"/>
        <xdr:cNvSpPr txBox="1"/>
      </xdr:nvSpPr>
      <xdr:spPr>
        <a:xfrm>
          <a:off x="3562428" y="1365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23716</xdr:rowOff>
    </xdr:from>
    <xdr:to>
      <xdr:col>15</xdr:col>
      <xdr:colOff>101600</xdr:colOff>
      <xdr:row>79</xdr:row>
      <xdr:rowOff>125316</xdr:rowOff>
    </xdr:to>
    <xdr:sp macro="" textlink="">
      <xdr:nvSpPr>
        <xdr:cNvPr id="200" name="楕円 199"/>
        <xdr:cNvSpPr/>
      </xdr:nvSpPr>
      <xdr:spPr>
        <a:xfrm>
          <a:off x="2857500" y="13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116443</xdr:rowOff>
    </xdr:from>
    <xdr:ext cx="378565" cy="259045"/>
    <xdr:sp macro="" textlink="">
      <xdr:nvSpPr>
        <xdr:cNvPr id="201" name="テキスト ボックス 200"/>
        <xdr:cNvSpPr txBox="1"/>
      </xdr:nvSpPr>
      <xdr:spPr>
        <a:xfrm>
          <a:off x="2719017" y="1366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21332</xdr:rowOff>
    </xdr:from>
    <xdr:to>
      <xdr:col>10</xdr:col>
      <xdr:colOff>165100</xdr:colOff>
      <xdr:row>79</xdr:row>
      <xdr:rowOff>122932</xdr:rowOff>
    </xdr:to>
    <xdr:sp macro="" textlink="">
      <xdr:nvSpPr>
        <xdr:cNvPr id="202" name="楕円 201"/>
        <xdr:cNvSpPr/>
      </xdr:nvSpPr>
      <xdr:spPr>
        <a:xfrm>
          <a:off x="1968500" y="135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114059</xdr:rowOff>
    </xdr:from>
    <xdr:ext cx="378565" cy="259045"/>
    <xdr:sp macro="" textlink="">
      <xdr:nvSpPr>
        <xdr:cNvPr id="203" name="テキスト ボックス 202"/>
        <xdr:cNvSpPr txBox="1"/>
      </xdr:nvSpPr>
      <xdr:spPr>
        <a:xfrm>
          <a:off x="1830017" y="1365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4972</xdr:rowOff>
    </xdr:from>
    <xdr:to>
      <xdr:col>6</xdr:col>
      <xdr:colOff>38100</xdr:colOff>
      <xdr:row>79</xdr:row>
      <xdr:rowOff>106572</xdr:rowOff>
    </xdr:to>
    <xdr:sp macro="" textlink="">
      <xdr:nvSpPr>
        <xdr:cNvPr id="204" name="楕円 203"/>
        <xdr:cNvSpPr/>
      </xdr:nvSpPr>
      <xdr:spPr>
        <a:xfrm>
          <a:off x="1079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97699</xdr:rowOff>
    </xdr:from>
    <xdr:ext cx="469744" cy="259045"/>
    <xdr:sp macro="" textlink="">
      <xdr:nvSpPr>
        <xdr:cNvPr id="205" name="テキスト ボックス 204"/>
        <xdr:cNvSpPr txBox="1"/>
      </xdr:nvSpPr>
      <xdr:spPr>
        <a:xfrm>
          <a:off x="895428"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100571</xdr:rowOff>
    </xdr:from>
    <xdr:to>
      <xdr:col>24</xdr:col>
      <xdr:colOff>63500</xdr:colOff>
      <xdr:row>97</xdr:row>
      <xdr:rowOff>117487</xdr:rowOff>
    </xdr:to>
    <xdr:cxnSp macro="">
      <xdr:nvCxnSpPr>
        <xdr:cNvPr id="235" name="直線コネクタ 234"/>
        <xdr:cNvCxnSpPr/>
      </xdr:nvCxnSpPr>
      <xdr:spPr>
        <a:xfrm flipV="1">
          <a:off x="3797300" y="1673122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117487</xdr:rowOff>
    </xdr:from>
    <xdr:to>
      <xdr:col>19</xdr:col>
      <xdr:colOff>177800</xdr:colOff>
      <xdr:row>98</xdr:row>
      <xdr:rowOff>39573</xdr:rowOff>
    </xdr:to>
    <xdr:cxnSp macro="">
      <xdr:nvCxnSpPr>
        <xdr:cNvPr id="238" name="直線コネクタ 237"/>
        <xdr:cNvCxnSpPr/>
      </xdr:nvCxnSpPr>
      <xdr:spPr>
        <a:xfrm flipV="1">
          <a:off x="2908300" y="16748137"/>
          <a:ext cx="889000" cy="9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1512</xdr:rowOff>
    </xdr:from>
    <xdr:to>
      <xdr:col>15</xdr:col>
      <xdr:colOff>50800</xdr:colOff>
      <xdr:row>98</xdr:row>
      <xdr:rowOff>39573</xdr:rowOff>
    </xdr:to>
    <xdr:cxnSp macro="">
      <xdr:nvCxnSpPr>
        <xdr:cNvPr id="241" name="直線コネクタ 240"/>
        <xdr:cNvCxnSpPr/>
      </xdr:nvCxnSpPr>
      <xdr:spPr>
        <a:xfrm>
          <a:off x="2019300" y="16803612"/>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1512</xdr:rowOff>
    </xdr:from>
    <xdr:to>
      <xdr:col>10</xdr:col>
      <xdr:colOff>114300</xdr:colOff>
      <xdr:row>98</xdr:row>
      <xdr:rowOff>93638</xdr:rowOff>
    </xdr:to>
    <xdr:cxnSp macro="">
      <xdr:nvCxnSpPr>
        <xdr:cNvPr id="244" name="直線コネクタ 243"/>
        <xdr:cNvCxnSpPr/>
      </xdr:nvCxnSpPr>
      <xdr:spPr>
        <a:xfrm flipV="1">
          <a:off x="1130300" y="16803612"/>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49771</xdr:rowOff>
    </xdr:from>
    <xdr:to>
      <xdr:col>24</xdr:col>
      <xdr:colOff>114300</xdr:colOff>
      <xdr:row>97</xdr:row>
      <xdr:rowOff>151371</xdr:rowOff>
    </xdr:to>
    <xdr:sp macro="" textlink="">
      <xdr:nvSpPr>
        <xdr:cNvPr id="254" name="楕円 253"/>
        <xdr:cNvSpPr/>
      </xdr:nvSpPr>
      <xdr:spPr>
        <a:xfrm>
          <a:off x="4584700" y="166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28198</xdr:rowOff>
    </xdr:from>
    <xdr:ext cx="534377" cy="259045"/>
    <xdr:sp macro="" textlink="">
      <xdr:nvSpPr>
        <xdr:cNvPr id="255" name="扶助費該当値テキスト"/>
        <xdr:cNvSpPr txBox="1"/>
      </xdr:nvSpPr>
      <xdr:spPr>
        <a:xfrm>
          <a:off x="4686300" y="166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66687</xdr:rowOff>
    </xdr:from>
    <xdr:to>
      <xdr:col>20</xdr:col>
      <xdr:colOff>38100</xdr:colOff>
      <xdr:row>97</xdr:row>
      <xdr:rowOff>168287</xdr:rowOff>
    </xdr:to>
    <xdr:sp macro="" textlink="">
      <xdr:nvSpPr>
        <xdr:cNvPr id="256" name="楕円 255"/>
        <xdr:cNvSpPr/>
      </xdr:nvSpPr>
      <xdr:spPr>
        <a:xfrm>
          <a:off x="3746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159414</xdr:rowOff>
    </xdr:from>
    <xdr:ext cx="534377" cy="259045"/>
    <xdr:sp macro="" textlink="">
      <xdr:nvSpPr>
        <xdr:cNvPr id="257" name="テキスト ボックス 256"/>
        <xdr:cNvSpPr txBox="1"/>
      </xdr:nvSpPr>
      <xdr:spPr>
        <a:xfrm>
          <a:off x="3530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160223</xdr:rowOff>
    </xdr:from>
    <xdr:to>
      <xdr:col>15</xdr:col>
      <xdr:colOff>101600</xdr:colOff>
      <xdr:row>98</xdr:row>
      <xdr:rowOff>90373</xdr:rowOff>
    </xdr:to>
    <xdr:sp macro="" textlink="">
      <xdr:nvSpPr>
        <xdr:cNvPr id="258" name="楕円 257"/>
        <xdr:cNvSpPr/>
      </xdr:nvSpPr>
      <xdr:spPr>
        <a:xfrm>
          <a:off x="2857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81500</xdr:rowOff>
    </xdr:from>
    <xdr:ext cx="534377" cy="259045"/>
    <xdr:sp macro="" textlink="">
      <xdr:nvSpPr>
        <xdr:cNvPr id="259" name="テキスト ボックス 258"/>
        <xdr:cNvSpPr txBox="1"/>
      </xdr:nvSpPr>
      <xdr:spPr>
        <a:xfrm>
          <a:off x="2641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122162</xdr:rowOff>
    </xdr:from>
    <xdr:to>
      <xdr:col>10</xdr:col>
      <xdr:colOff>165100</xdr:colOff>
      <xdr:row>98</xdr:row>
      <xdr:rowOff>52312</xdr:rowOff>
    </xdr:to>
    <xdr:sp macro="" textlink="">
      <xdr:nvSpPr>
        <xdr:cNvPr id="260" name="楕円 259"/>
        <xdr:cNvSpPr/>
      </xdr:nvSpPr>
      <xdr:spPr>
        <a:xfrm>
          <a:off x="1968500" y="16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43439</xdr:rowOff>
    </xdr:from>
    <xdr:ext cx="534377" cy="259045"/>
    <xdr:sp macro="" textlink="">
      <xdr:nvSpPr>
        <xdr:cNvPr id="261" name="テキスト ボックス 260"/>
        <xdr:cNvSpPr txBox="1"/>
      </xdr:nvSpPr>
      <xdr:spPr>
        <a:xfrm>
          <a:off x="1752111" y="16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42838</xdr:rowOff>
    </xdr:from>
    <xdr:to>
      <xdr:col>6</xdr:col>
      <xdr:colOff>38100</xdr:colOff>
      <xdr:row>98</xdr:row>
      <xdr:rowOff>144438</xdr:rowOff>
    </xdr:to>
    <xdr:sp macro="" textlink="">
      <xdr:nvSpPr>
        <xdr:cNvPr id="262" name="楕円 261"/>
        <xdr:cNvSpPr/>
      </xdr:nvSpPr>
      <xdr:spPr>
        <a:xfrm>
          <a:off x="1079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135565</xdr:rowOff>
    </xdr:from>
    <xdr:ext cx="534377" cy="259045"/>
    <xdr:sp macro="" textlink="">
      <xdr:nvSpPr>
        <xdr:cNvPr id="263" name="テキスト ボックス 262"/>
        <xdr:cNvSpPr txBox="1"/>
      </xdr:nvSpPr>
      <xdr:spPr>
        <a:xfrm>
          <a:off x="863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44717</xdr:rowOff>
    </xdr:from>
    <xdr:to>
      <xdr:col>55</xdr:col>
      <xdr:colOff>0</xdr:colOff>
      <xdr:row>38</xdr:row>
      <xdr:rowOff>47532</xdr:rowOff>
    </xdr:to>
    <xdr:cxnSp macro="">
      <xdr:nvCxnSpPr>
        <xdr:cNvPr id="294" name="直線コネクタ 293"/>
        <xdr:cNvCxnSpPr/>
      </xdr:nvCxnSpPr>
      <xdr:spPr>
        <a:xfrm>
          <a:off x="9639300" y="6559817"/>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39038</xdr:rowOff>
    </xdr:from>
    <xdr:to>
      <xdr:col>50</xdr:col>
      <xdr:colOff>114300</xdr:colOff>
      <xdr:row>38</xdr:row>
      <xdr:rowOff>44717</xdr:rowOff>
    </xdr:to>
    <xdr:cxnSp macro="">
      <xdr:nvCxnSpPr>
        <xdr:cNvPr id="297" name="直線コネクタ 296"/>
        <xdr:cNvCxnSpPr/>
      </xdr:nvCxnSpPr>
      <xdr:spPr>
        <a:xfrm>
          <a:off x="8750300" y="6554138"/>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39038</xdr:rowOff>
    </xdr:from>
    <xdr:to>
      <xdr:col>45</xdr:col>
      <xdr:colOff>177800</xdr:colOff>
      <xdr:row>38</xdr:row>
      <xdr:rowOff>56248</xdr:rowOff>
    </xdr:to>
    <xdr:cxnSp macro="">
      <xdr:nvCxnSpPr>
        <xdr:cNvPr id="300" name="直線コネクタ 299"/>
        <xdr:cNvCxnSpPr/>
      </xdr:nvCxnSpPr>
      <xdr:spPr>
        <a:xfrm flipV="1">
          <a:off x="7861300" y="6554138"/>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56248</xdr:rowOff>
    </xdr:from>
    <xdr:to>
      <xdr:col>41</xdr:col>
      <xdr:colOff>50800</xdr:colOff>
      <xdr:row>38</xdr:row>
      <xdr:rowOff>62009</xdr:rowOff>
    </xdr:to>
    <xdr:cxnSp macro="">
      <xdr:nvCxnSpPr>
        <xdr:cNvPr id="303" name="直線コネクタ 302"/>
        <xdr:cNvCxnSpPr/>
      </xdr:nvCxnSpPr>
      <xdr:spPr>
        <a:xfrm flipV="1">
          <a:off x="6972300" y="657134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168182</xdr:rowOff>
    </xdr:from>
    <xdr:to>
      <xdr:col>55</xdr:col>
      <xdr:colOff>50800</xdr:colOff>
      <xdr:row>38</xdr:row>
      <xdr:rowOff>98332</xdr:rowOff>
    </xdr:to>
    <xdr:sp macro="" textlink="">
      <xdr:nvSpPr>
        <xdr:cNvPr id="313" name="楕円 312"/>
        <xdr:cNvSpPr/>
      </xdr:nvSpPr>
      <xdr:spPr>
        <a:xfrm>
          <a:off x="10426700" y="65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83109</xdr:rowOff>
    </xdr:from>
    <xdr:ext cx="534377" cy="259045"/>
    <xdr:sp macro="" textlink="">
      <xdr:nvSpPr>
        <xdr:cNvPr id="314" name="補助費等該当値テキスト"/>
        <xdr:cNvSpPr txBox="1"/>
      </xdr:nvSpPr>
      <xdr:spPr>
        <a:xfrm>
          <a:off x="10528300" y="64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165367</xdr:rowOff>
    </xdr:from>
    <xdr:to>
      <xdr:col>50</xdr:col>
      <xdr:colOff>165100</xdr:colOff>
      <xdr:row>38</xdr:row>
      <xdr:rowOff>95517</xdr:rowOff>
    </xdr:to>
    <xdr:sp macro="" textlink="">
      <xdr:nvSpPr>
        <xdr:cNvPr id="315" name="楕円 314"/>
        <xdr:cNvSpPr/>
      </xdr:nvSpPr>
      <xdr:spPr>
        <a:xfrm>
          <a:off x="9588500" y="65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86644</xdr:rowOff>
    </xdr:from>
    <xdr:ext cx="534377" cy="259045"/>
    <xdr:sp macro="" textlink="">
      <xdr:nvSpPr>
        <xdr:cNvPr id="316" name="テキスト ボックス 315"/>
        <xdr:cNvSpPr txBox="1"/>
      </xdr:nvSpPr>
      <xdr:spPr>
        <a:xfrm>
          <a:off x="9372111" y="66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159688</xdr:rowOff>
    </xdr:from>
    <xdr:to>
      <xdr:col>46</xdr:col>
      <xdr:colOff>38100</xdr:colOff>
      <xdr:row>38</xdr:row>
      <xdr:rowOff>89838</xdr:rowOff>
    </xdr:to>
    <xdr:sp macro="" textlink="">
      <xdr:nvSpPr>
        <xdr:cNvPr id="317" name="楕円 316"/>
        <xdr:cNvSpPr/>
      </xdr:nvSpPr>
      <xdr:spPr>
        <a:xfrm>
          <a:off x="8699500" y="65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80965</xdr:rowOff>
    </xdr:from>
    <xdr:ext cx="534377" cy="259045"/>
    <xdr:sp macro="" textlink="">
      <xdr:nvSpPr>
        <xdr:cNvPr id="318" name="テキスト ボックス 317"/>
        <xdr:cNvSpPr txBox="1"/>
      </xdr:nvSpPr>
      <xdr:spPr>
        <a:xfrm>
          <a:off x="8483111" y="65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5448</xdr:rowOff>
    </xdr:from>
    <xdr:to>
      <xdr:col>41</xdr:col>
      <xdr:colOff>101600</xdr:colOff>
      <xdr:row>38</xdr:row>
      <xdr:rowOff>107048</xdr:rowOff>
    </xdr:to>
    <xdr:sp macro="" textlink="">
      <xdr:nvSpPr>
        <xdr:cNvPr id="319" name="楕円 318"/>
        <xdr:cNvSpPr/>
      </xdr:nvSpPr>
      <xdr:spPr>
        <a:xfrm>
          <a:off x="7810500" y="65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98175</xdr:rowOff>
    </xdr:from>
    <xdr:ext cx="534377" cy="259045"/>
    <xdr:sp macro="" textlink="">
      <xdr:nvSpPr>
        <xdr:cNvPr id="320" name="テキスト ボックス 319"/>
        <xdr:cNvSpPr txBox="1"/>
      </xdr:nvSpPr>
      <xdr:spPr>
        <a:xfrm>
          <a:off x="7594111" y="66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11209</xdr:rowOff>
    </xdr:from>
    <xdr:to>
      <xdr:col>36</xdr:col>
      <xdr:colOff>165100</xdr:colOff>
      <xdr:row>38</xdr:row>
      <xdr:rowOff>112809</xdr:rowOff>
    </xdr:to>
    <xdr:sp macro="" textlink="">
      <xdr:nvSpPr>
        <xdr:cNvPr id="321" name="楕円 320"/>
        <xdr:cNvSpPr/>
      </xdr:nvSpPr>
      <xdr:spPr>
        <a:xfrm>
          <a:off x="6921500" y="65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103936</xdr:rowOff>
    </xdr:from>
    <xdr:ext cx="534377" cy="259045"/>
    <xdr:sp macro="" textlink="">
      <xdr:nvSpPr>
        <xdr:cNvPr id="322" name="テキスト ボックス 321"/>
        <xdr:cNvSpPr txBox="1"/>
      </xdr:nvSpPr>
      <xdr:spPr>
        <a:xfrm>
          <a:off x="6705111" y="66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154225</xdr:rowOff>
    </xdr:from>
    <xdr:to>
      <xdr:col>55</xdr:col>
      <xdr:colOff>0</xdr:colOff>
      <xdr:row>58</xdr:row>
      <xdr:rowOff>13606</xdr:rowOff>
    </xdr:to>
    <xdr:cxnSp macro="">
      <xdr:nvCxnSpPr>
        <xdr:cNvPr id="351" name="直線コネクタ 350"/>
        <xdr:cNvCxnSpPr/>
      </xdr:nvCxnSpPr>
      <xdr:spPr>
        <a:xfrm flipV="1">
          <a:off x="9639300" y="9926875"/>
          <a:ext cx="838200" cy="3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13606</xdr:rowOff>
    </xdr:from>
    <xdr:to>
      <xdr:col>50</xdr:col>
      <xdr:colOff>114300</xdr:colOff>
      <xdr:row>58</xdr:row>
      <xdr:rowOff>59555</xdr:rowOff>
    </xdr:to>
    <xdr:cxnSp macro="">
      <xdr:nvCxnSpPr>
        <xdr:cNvPr id="354" name="直線コネクタ 353"/>
        <xdr:cNvCxnSpPr/>
      </xdr:nvCxnSpPr>
      <xdr:spPr>
        <a:xfrm flipV="1">
          <a:off x="8750300" y="9957706"/>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59555</xdr:rowOff>
    </xdr:from>
    <xdr:to>
      <xdr:col>45</xdr:col>
      <xdr:colOff>177800</xdr:colOff>
      <xdr:row>58</xdr:row>
      <xdr:rowOff>124712</xdr:rowOff>
    </xdr:to>
    <xdr:cxnSp macro="">
      <xdr:nvCxnSpPr>
        <xdr:cNvPr id="357" name="直線コネクタ 356"/>
        <xdr:cNvCxnSpPr/>
      </xdr:nvCxnSpPr>
      <xdr:spPr>
        <a:xfrm flipV="1">
          <a:off x="7861300" y="10003655"/>
          <a:ext cx="889000" cy="6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82762</xdr:rowOff>
    </xdr:from>
    <xdr:to>
      <xdr:col>41</xdr:col>
      <xdr:colOff>50800</xdr:colOff>
      <xdr:row>58</xdr:row>
      <xdr:rowOff>124712</xdr:rowOff>
    </xdr:to>
    <xdr:cxnSp macro="">
      <xdr:nvCxnSpPr>
        <xdr:cNvPr id="360" name="直線コネクタ 359"/>
        <xdr:cNvCxnSpPr/>
      </xdr:nvCxnSpPr>
      <xdr:spPr>
        <a:xfrm>
          <a:off x="6972300" y="10026862"/>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103425</xdr:rowOff>
    </xdr:from>
    <xdr:to>
      <xdr:col>55</xdr:col>
      <xdr:colOff>50800</xdr:colOff>
      <xdr:row>58</xdr:row>
      <xdr:rowOff>33575</xdr:rowOff>
    </xdr:to>
    <xdr:sp macro="" textlink="">
      <xdr:nvSpPr>
        <xdr:cNvPr id="370" name="楕円 369"/>
        <xdr:cNvSpPr/>
      </xdr:nvSpPr>
      <xdr:spPr>
        <a:xfrm>
          <a:off x="10426700" y="98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126302</xdr:rowOff>
    </xdr:from>
    <xdr:ext cx="599010" cy="259045"/>
    <xdr:sp macro="" textlink="">
      <xdr:nvSpPr>
        <xdr:cNvPr id="371" name="普通建設事業費該当値テキスト"/>
        <xdr:cNvSpPr txBox="1"/>
      </xdr:nvSpPr>
      <xdr:spPr>
        <a:xfrm>
          <a:off x="10528300" y="972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134256</xdr:rowOff>
    </xdr:from>
    <xdr:to>
      <xdr:col>50</xdr:col>
      <xdr:colOff>165100</xdr:colOff>
      <xdr:row>58</xdr:row>
      <xdr:rowOff>64406</xdr:rowOff>
    </xdr:to>
    <xdr:sp macro="" textlink="">
      <xdr:nvSpPr>
        <xdr:cNvPr id="372" name="楕円 371"/>
        <xdr:cNvSpPr/>
      </xdr:nvSpPr>
      <xdr:spPr>
        <a:xfrm>
          <a:off x="9588500" y="99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55533</xdr:rowOff>
    </xdr:from>
    <xdr:ext cx="599010" cy="259045"/>
    <xdr:sp macro="" textlink="">
      <xdr:nvSpPr>
        <xdr:cNvPr id="373" name="テキスト ボックス 372"/>
        <xdr:cNvSpPr txBox="1"/>
      </xdr:nvSpPr>
      <xdr:spPr>
        <a:xfrm>
          <a:off x="9339795" y="999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8755</xdr:rowOff>
    </xdr:from>
    <xdr:to>
      <xdr:col>46</xdr:col>
      <xdr:colOff>38100</xdr:colOff>
      <xdr:row>58</xdr:row>
      <xdr:rowOff>110355</xdr:rowOff>
    </xdr:to>
    <xdr:sp macro="" textlink="">
      <xdr:nvSpPr>
        <xdr:cNvPr id="374" name="楕円 373"/>
        <xdr:cNvSpPr/>
      </xdr:nvSpPr>
      <xdr:spPr>
        <a:xfrm>
          <a:off x="8699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101482</xdr:rowOff>
    </xdr:from>
    <xdr:ext cx="534377" cy="259045"/>
    <xdr:sp macro="" textlink="">
      <xdr:nvSpPr>
        <xdr:cNvPr id="375" name="テキスト ボックス 374"/>
        <xdr:cNvSpPr txBox="1"/>
      </xdr:nvSpPr>
      <xdr:spPr>
        <a:xfrm>
          <a:off x="8483111" y="10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73912</xdr:rowOff>
    </xdr:from>
    <xdr:to>
      <xdr:col>41</xdr:col>
      <xdr:colOff>101600</xdr:colOff>
      <xdr:row>59</xdr:row>
      <xdr:rowOff>4062</xdr:rowOff>
    </xdr:to>
    <xdr:sp macro="" textlink="">
      <xdr:nvSpPr>
        <xdr:cNvPr id="376" name="楕円 375"/>
        <xdr:cNvSpPr/>
      </xdr:nvSpPr>
      <xdr:spPr>
        <a:xfrm>
          <a:off x="7810500" y="100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166639</xdr:rowOff>
    </xdr:from>
    <xdr:ext cx="534377" cy="259045"/>
    <xdr:sp macro="" textlink="">
      <xdr:nvSpPr>
        <xdr:cNvPr id="377" name="テキスト ボックス 376"/>
        <xdr:cNvSpPr txBox="1"/>
      </xdr:nvSpPr>
      <xdr:spPr>
        <a:xfrm>
          <a:off x="7594111" y="101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31962</xdr:rowOff>
    </xdr:from>
    <xdr:to>
      <xdr:col>36</xdr:col>
      <xdr:colOff>165100</xdr:colOff>
      <xdr:row>58</xdr:row>
      <xdr:rowOff>133562</xdr:rowOff>
    </xdr:to>
    <xdr:sp macro="" textlink="">
      <xdr:nvSpPr>
        <xdr:cNvPr id="378" name="楕円 377"/>
        <xdr:cNvSpPr/>
      </xdr:nvSpPr>
      <xdr:spPr>
        <a:xfrm>
          <a:off x="69215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124689</xdr:rowOff>
    </xdr:from>
    <xdr:ext cx="534377" cy="259045"/>
    <xdr:sp macro="" textlink="">
      <xdr:nvSpPr>
        <xdr:cNvPr id="379" name="テキスト ボックス 378"/>
        <xdr:cNvSpPr txBox="1"/>
      </xdr:nvSpPr>
      <xdr:spPr>
        <a:xfrm>
          <a:off x="6705111" y="100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118376</xdr:rowOff>
    </xdr:from>
    <xdr:to>
      <xdr:col>55</xdr:col>
      <xdr:colOff>0</xdr:colOff>
      <xdr:row>78</xdr:row>
      <xdr:rowOff>13760</xdr:rowOff>
    </xdr:to>
    <xdr:cxnSp macro="">
      <xdr:nvCxnSpPr>
        <xdr:cNvPr id="408" name="直線コネクタ 407"/>
        <xdr:cNvCxnSpPr/>
      </xdr:nvCxnSpPr>
      <xdr:spPr>
        <a:xfrm flipV="1">
          <a:off x="9639300" y="13320026"/>
          <a:ext cx="838200" cy="6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13760</xdr:rowOff>
    </xdr:from>
    <xdr:to>
      <xdr:col>50</xdr:col>
      <xdr:colOff>114300</xdr:colOff>
      <xdr:row>78</xdr:row>
      <xdr:rowOff>139219</xdr:rowOff>
    </xdr:to>
    <xdr:cxnSp macro="">
      <xdr:nvCxnSpPr>
        <xdr:cNvPr id="411" name="直線コネクタ 410"/>
        <xdr:cNvCxnSpPr/>
      </xdr:nvCxnSpPr>
      <xdr:spPr>
        <a:xfrm flipV="1">
          <a:off x="8750300" y="13386860"/>
          <a:ext cx="889000" cy="1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116193</xdr:rowOff>
    </xdr:from>
    <xdr:to>
      <xdr:col>45</xdr:col>
      <xdr:colOff>177800</xdr:colOff>
      <xdr:row>78</xdr:row>
      <xdr:rowOff>139219</xdr:rowOff>
    </xdr:to>
    <xdr:cxnSp macro="">
      <xdr:nvCxnSpPr>
        <xdr:cNvPr id="414" name="直線コネクタ 413"/>
        <xdr:cNvCxnSpPr/>
      </xdr:nvCxnSpPr>
      <xdr:spPr>
        <a:xfrm>
          <a:off x="7861300" y="13489293"/>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67576</xdr:rowOff>
    </xdr:from>
    <xdr:to>
      <xdr:col>55</xdr:col>
      <xdr:colOff>50800</xdr:colOff>
      <xdr:row>77</xdr:row>
      <xdr:rowOff>169176</xdr:rowOff>
    </xdr:to>
    <xdr:sp macro="" textlink="">
      <xdr:nvSpPr>
        <xdr:cNvPr id="424" name="楕円 423"/>
        <xdr:cNvSpPr/>
      </xdr:nvSpPr>
      <xdr:spPr>
        <a:xfrm>
          <a:off x="10426700" y="132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90453</xdr:rowOff>
    </xdr:from>
    <xdr:ext cx="534377" cy="259045"/>
    <xdr:sp macro="" textlink="">
      <xdr:nvSpPr>
        <xdr:cNvPr id="425" name="普通建設事業費 （ うち新規整備　）該当値テキスト"/>
        <xdr:cNvSpPr txBox="1"/>
      </xdr:nvSpPr>
      <xdr:spPr>
        <a:xfrm>
          <a:off x="10528300" y="131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134410</xdr:rowOff>
    </xdr:from>
    <xdr:to>
      <xdr:col>50</xdr:col>
      <xdr:colOff>165100</xdr:colOff>
      <xdr:row>78</xdr:row>
      <xdr:rowOff>64560</xdr:rowOff>
    </xdr:to>
    <xdr:sp macro="" textlink="">
      <xdr:nvSpPr>
        <xdr:cNvPr id="426" name="楕円 425"/>
        <xdr:cNvSpPr/>
      </xdr:nvSpPr>
      <xdr:spPr>
        <a:xfrm>
          <a:off x="9588500" y="133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81087</xdr:rowOff>
    </xdr:from>
    <xdr:ext cx="534377" cy="259045"/>
    <xdr:sp macro="" textlink="">
      <xdr:nvSpPr>
        <xdr:cNvPr id="427" name="テキスト ボックス 426"/>
        <xdr:cNvSpPr txBox="1"/>
      </xdr:nvSpPr>
      <xdr:spPr>
        <a:xfrm>
          <a:off x="9372111" y="131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88419</xdr:rowOff>
    </xdr:from>
    <xdr:to>
      <xdr:col>46</xdr:col>
      <xdr:colOff>38100</xdr:colOff>
      <xdr:row>79</xdr:row>
      <xdr:rowOff>18569</xdr:rowOff>
    </xdr:to>
    <xdr:sp macro="" textlink="">
      <xdr:nvSpPr>
        <xdr:cNvPr id="428" name="楕円 427"/>
        <xdr:cNvSpPr/>
      </xdr:nvSpPr>
      <xdr:spPr>
        <a:xfrm>
          <a:off x="8699500" y="134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9696</xdr:rowOff>
    </xdr:from>
    <xdr:ext cx="534377" cy="259045"/>
    <xdr:sp macro="" textlink="">
      <xdr:nvSpPr>
        <xdr:cNvPr id="429" name="テキスト ボックス 428"/>
        <xdr:cNvSpPr txBox="1"/>
      </xdr:nvSpPr>
      <xdr:spPr>
        <a:xfrm>
          <a:off x="8483111" y="13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65393</xdr:rowOff>
    </xdr:from>
    <xdr:to>
      <xdr:col>41</xdr:col>
      <xdr:colOff>101600</xdr:colOff>
      <xdr:row>78</xdr:row>
      <xdr:rowOff>166993</xdr:rowOff>
    </xdr:to>
    <xdr:sp macro="" textlink="">
      <xdr:nvSpPr>
        <xdr:cNvPr id="430" name="楕円 429"/>
        <xdr:cNvSpPr/>
      </xdr:nvSpPr>
      <xdr:spPr>
        <a:xfrm>
          <a:off x="7810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158120</xdr:rowOff>
    </xdr:from>
    <xdr:ext cx="534377" cy="259045"/>
    <xdr:sp macro="" textlink="">
      <xdr:nvSpPr>
        <xdr:cNvPr id="431" name="テキスト ボックス 430"/>
        <xdr:cNvSpPr txBox="1"/>
      </xdr:nvSpPr>
      <xdr:spPr>
        <a:xfrm>
          <a:off x="7594111" y="135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115091</xdr:rowOff>
    </xdr:from>
    <xdr:to>
      <xdr:col>55</xdr:col>
      <xdr:colOff>0</xdr:colOff>
      <xdr:row>96</xdr:row>
      <xdr:rowOff>139717</xdr:rowOff>
    </xdr:to>
    <xdr:cxnSp macro="">
      <xdr:nvCxnSpPr>
        <xdr:cNvPr id="456" name="直線コネクタ 455"/>
        <xdr:cNvCxnSpPr/>
      </xdr:nvCxnSpPr>
      <xdr:spPr>
        <a:xfrm>
          <a:off x="9639300" y="16574291"/>
          <a:ext cx="8382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30927</xdr:rowOff>
    </xdr:from>
    <xdr:to>
      <xdr:col>50</xdr:col>
      <xdr:colOff>114300</xdr:colOff>
      <xdr:row>96</xdr:row>
      <xdr:rowOff>115091</xdr:rowOff>
    </xdr:to>
    <xdr:cxnSp macro="">
      <xdr:nvCxnSpPr>
        <xdr:cNvPr id="459" name="直線コネクタ 458"/>
        <xdr:cNvCxnSpPr/>
      </xdr:nvCxnSpPr>
      <xdr:spPr>
        <a:xfrm>
          <a:off x="8750300" y="16490127"/>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30927</xdr:rowOff>
    </xdr:from>
    <xdr:to>
      <xdr:col>45</xdr:col>
      <xdr:colOff>177800</xdr:colOff>
      <xdr:row>97</xdr:row>
      <xdr:rowOff>87785</xdr:rowOff>
    </xdr:to>
    <xdr:cxnSp macro="">
      <xdr:nvCxnSpPr>
        <xdr:cNvPr id="462" name="直線コネクタ 461"/>
        <xdr:cNvCxnSpPr/>
      </xdr:nvCxnSpPr>
      <xdr:spPr>
        <a:xfrm flipV="1">
          <a:off x="7861300" y="16490127"/>
          <a:ext cx="889000" cy="2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88917</xdr:rowOff>
    </xdr:from>
    <xdr:to>
      <xdr:col>55</xdr:col>
      <xdr:colOff>50800</xdr:colOff>
      <xdr:row>97</xdr:row>
      <xdr:rowOff>19067</xdr:rowOff>
    </xdr:to>
    <xdr:sp macro="" textlink="">
      <xdr:nvSpPr>
        <xdr:cNvPr id="472" name="楕円 471"/>
        <xdr:cNvSpPr/>
      </xdr:nvSpPr>
      <xdr:spPr>
        <a:xfrm>
          <a:off x="10426700" y="165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67344</xdr:rowOff>
    </xdr:from>
    <xdr:ext cx="534377" cy="259045"/>
    <xdr:sp macro="" textlink="">
      <xdr:nvSpPr>
        <xdr:cNvPr id="473" name="普通建設事業費 （ うち更新整備　）該当値テキスト"/>
        <xdr:cNvSpPr txBox="1"/>
      </xdr:nvSpPr>
      <xdr:spPr>
        <a:xfrm>
          <a:off x="10528300" y="165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64291</xdr:rowOff>
    </xdr:from>
    <xdr:to>
      <xdr:col>50</xdr:col>
      <xdr:colOff>165100</xdr:colOff>
      <xdr:row>96</xdr:row>
      <xdr:rowOff>165891</xdr:rowOff>
    </xdr:to>
    <xdr:sp macro="" textlink="">
      <xdr:nvSpPr>
        <xdr:cNvPr id="474" name="楕円 473"/>
        <xdr:cNvSpPr/>
      </xdr:nvSpPr>
      <xdr:spPr>
        <a:xfrm>
          <a:off x="9588500" y="165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157018</xdr:rowOff>
    </xdr:from>
    <xdr:ext cx="534377" cy="259045"/>
    <xdr:sp macro="" textlink="">
      <xdr:nvSpPr>
        <xdr:cNvPr id="475" name="テキスト ボックス 474"/>
        <xdr:cNvSpPr txBox="1"/>
      </xdr:nvSpPr>
      <xdr:spPr>
        <a:xfrm>
          <a:off x="9372111" y="166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151577</xdr:rowOff>
    </xdr:from>
    <xdr:to>
      <xdr:col>46</xdr:col>
      <xdr:colOff>38100</xdr:colOff>
      <xdr:row>96</xdr:row>
      <xdr:rowOff>81727</xdr:rowOff>
    </xdr:to>
    <xdr:sp macro="" textlink="">
      <xdr:nvSpPr>
        <xdr:cNvPr id="476" name="楕円 475"/>
        <xdr:cNvSpPr/>
      </xdr:nvSpPr>
      <xdr:spPr>
        <a:xfrm>
          <a:off x="8699500" y="16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98254</xdr:rowOff>
    </xdr:from>
    <xdr:ext cx="534377" cy="259045"/>
    <xdr:sp macro="" textlink="">
      <xdr:nvSpPr>
        <xdr:cNvPr id="477" name="テキスト ボックス 476"/>
        <xdr:cNvSpPr txBox="1"/>
      </xdr:nvSpPr>
      <xdr:spPr>
        <a:xfrm>
          <a:off x="8483111" y="162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36985</xdr:rowOff>
    </xdr:from>
    <xdr:to>
      <xdr:col>41</xdr:col>
      <xdr:colOff>101600</xdr:colOff>
      <xdr:row>97</xdr:row>
      <xdr:rowOff>138585</xdr:rowOff>
    </xdr:to>
    <xdr:sp macro="" textlink="">
      <xdr:nvSpPr>
        <xdr:cNvPr id="478" name="楕円 477"/>
        <xdr:cNvSpPr/>
      </xdr:nvSpPr>
      <xdr:spPr>
        <a:xfrm>
          <a:off x="7810500" y="1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129712</xdr:rowOff>
    </xdr:from>
    <xdr:ext cx="534377" cy="259045"/>
    <xdr:sp macro="" textlink="">
      <xdr:nvSpPr>
        <xdr:cNvPr id="479" name="テキスト ボックス 478"/>
        <xdr:cNvSpPr txBox="1"/>
      </xdr:nvSpPr>
      <xdr:spPr>
        <a:xfrm>
          <a:off x="7594111" y="167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108386</xdr:rowOff>
    </xdr:from>
    <xdr:to>
      <xdr:col>85</xdr:col>
      <xdr:colOff>127000</xdr:colOff>
      <xdr:row>77</xdr:row>
      <xdr:rowOff>109593</xdr:rowOff>
    </xdr:to>
    <xdr:cxnSp macro="">
      <xdr:nvCxnSpPr>
        <xdr:cNvPr id="612" name="直線コネクタ 611"/>
        <xdr:cNvCxnSpPr/>
      </xdr:nvCxnSpPr>
      <xdr:spPr>
        <a:xfrm flipV="1">
          <a:off x="15481300" y="1331003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109593</xdr:rowOff>
    </xdr:from>
    <xdr:to>
      <xdr:col>81</xdr:col>
      <xdr:colOff>50800</xdr:colOff>
      <xdr:row>77</xdr:row>
      <xdr:rowOff>120250</xdr:rowOff>
    </xdr:to>
    <xdr:cxnSp macro="">
      <xdr:nvCxnSpPr>
        <xdr:cNvPr id="615" name="直線コネクタ 614"/>
        <xdr:cNvCxnSpPr/>
      </xdr:nvCxnSpPr>
      <xdr:spPr>
        <a:xfrm flipV="1">
          <a:off x="14592300" y="1331124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110727</xdr:rowOff>
    </xdr:from>
    <xdr:to>
      <xdr:col>76</xdr:col>
      <xdr:colOff>114300</xdr:colOff>
      <xdr:row>77</xdr:row>
      <xdr:rowOff>120250</xdr:rowOff>
    </xdr:to>
    <xdr:cxnSp macro="">
      <xdr:nvCxnSpPr>
        <xdr:cNvPr id="618" name="直線コネクタ 617"/>
        <xdr:cNvCxnSpPr/>
      </xdr:nvCxnSpPr>
      <xdr:spPr>
        <a:xfrm>
          <a:off x="13703300" y="13312377"/>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108962</xdr:rowOff>
    </xdr:from>
    <xdr:to>
      <xdr:col>71</xdr:col>
      <xdr:colOff>177800</xdr:colOff>
      <xdr:row>77</xdr:row>
      <xdr:rowOff>110727</xdr:rowOff>
    </xdr:to>
    <xdr:cxnSp macro="">
      <xdr:nvCxnSpPr>
        <xdr:cNvPr id="621" name="直線コネクタ 620"/>
        <xdr:cNvCxnSpPr/>
      </xdr:nvCxnSpPr>
      <xdr:spPr>
        <a:xfrm>
          <a:off x="12814300" y="1331061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57586</xdr:rowOff>
    </xdr:from>
    <xdr:to>
      <xdr:col>85</xdr:col>
      <xdr:colOff>177800</xdr:colOff>
      <xdr:row>77</xdr:row>
      <xdr:rowOff>159186</xdr:rowOff>
    </xdr:to>
    <xdr:sp macro="" textlink="">
      <xdr:nvSpPr>
        <xdr:cNvPr id="631" name="楕円 630"/>
        <xdr:cNvSpPr/>
      </xdr:nvSpPr>
      <xdr:spPr>
        <a:xfrm>
          <a:off x="16268700" y="132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36013</xdr:rowOff>
    </xdr:from>
    <xdr:ext cx="534377" cy="259045"/>
    <xdr:sp macro="" textlink="">
      <xdr:nvSpPr>
        <xdr:cNvPr id="632" name="公債費該当値テキスト"/>
        <xdr:cNvSpPr txBox="1"/>
      </xdr:nvSpPr>
      <xdr:spPr>
        <a:xfrm>
          <a:off x="16370300" y="132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58793</xdr:rowOff>
    </xdr:from>
    <xdr:to>
      <xdr:col>81</xdr:col>
      <xdr:colOff>101600</xdr:colOff>
      <xdr:row>77</xdr:row>
      <xdr:rowOff>160393</xdr:rowOff>
    </xdr:to>
    <xdr:sp macro="" textlink="">
      <xdr:nvSpPr>
        <xdr:cNvPr id="633" name="楕円 632"/>
        <xdr:cNvSpPr/>
      </xdr:nvSpPr>
      <xdr:spPr>
        <a:xfrm>
          <a:off x="15430500" y="132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151520</xdr:rowOff>
    </xdr:from>
    <xdr:ext cx="534377" cy="259045"/>
    <xdr:sp macro="" textlink="">
      <xdr:nvSpPr>
        <xdr:cNvPr id="634" name="テキスト ボックス 633"/>
        <xdr:cNvSpPr txBox="1"/>
      </xdr:nvSpPr>
      <xdr:spPr>
        <a:xfrm>
          <a:off x="15214111" y="133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69450</xdr:rowOff>
    </xdr:from>
    <xdr:to>
      <xdr:col>76</xdr:col>
      <xdr:colOff>165100</xdr:colOff>
      <xdr:row>77</xdr:row>
      <xdr:rowOff>171050</xdr:rowOff>
    </xdr:to>
    <xdr:sp macro="" textlink="">
      <xdr:nvSpPr>
        <xdr:cNvPr id="635" name="楕円 634"/>
        <xdr:cNvSpPr/>
      </xdr:nvSpPr>
      <xdr:spPr>
        <a:xfrm>
          <a:off x="14541500" y="132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162177</xdr:rowOff>
    </xdr:from>
    <xdr:ext cx="534377" cy="259045"/>
    <xdr:sp macro="" textlink="">
      <xdr:nvSpPr>
        <xdr:cNvPr id="636" name="テキスト ボックス 635"/>
        <xdr:cNvSpPr txBox="1"/>
      </xdr:nvSpPr>
      <xdr:spPr>
        <a:xfrm>
          <a:off x="14325111" y="13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59927</xdr:rowOff>
    </xdr:from>
    <xdr:to>
      <xdr:col>72</xdr:col>
      <xdr:colOff>38100</xdr:colOff>
      <xdr:row>77</xdr:row>
      <xdr:rowOff>161527</xdr:rowOff>
    </xdr:to>
    <xdr:sp macro="" textlink="">
      <xdr:nvSpPr>
        <xdr:cNvPr id="637" name="楕円 636"/>
        <xdr:cNvSpPr/>
      </xdr:nvSpPr>
      <xdr:spPr>
        <a:xfrm>
          <a:off x="13652500" y="132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152654</xdr:rowOff>
    </xdr:from>
    <xdr:ext cx="534377" cy="259045"/>
    <xdr:sp macro="" textlink="">
      <xdr:nvSpPr>
        <xdr:cNvPr id="638" name="テキスト ボックス 637"/>
        <xdr:cNvSpPr txBox="1"/>
      </xdr:nvSpPr>
      <xdr:spPr>
        <a:xfrm>
          <a:off x="13436111" y="133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58162</xdr:rowOff>
    </xdr:from>
    <xdr:to>
      <xdr:col>67</xdr:col>
      <xdr:colOff>101600</xdr:colOff>
      <xdr:row>77</xdr:row>
      <xdr:rowOff>159762</xdr:rowOff>
    </xdr:to>
    <xdr:sp macro="" textlink="">
      <xdr:nvSpPr>
        <xdr:cNvPr id="639" name="楕円 638"/>
        <xdr:cNvSpPr/>
      </xdr:nvSpPr>
      <xdr:spPr>
        <a:xfrm>
          <a:off x="12763500" y="132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150889</xdr:rowOff>
    </xdr:from>
    <xdr:ext cx="534377" cy="259045"/>
    <xdr:sp macro="" textlink="">
      <xdr:nvSpPr>
        <xdr:cNvPr id="640" name="テキスト ボックス 639"/>
        <xdr:cNvSpPr txBox="1"/>
      </xdr:nvSpPr>
      <xdr:spPr>
        <a:xfrm>
          <a:off x="12547111" y="133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138517</xdr:rowOff>
    </xdr:from>
    <xdr:to>
      <xdr:col>85</xdr:col>
      <xdr:colOff>127000</xdr:colOff>
      <xdr:row>98</xdr:row>
      <xdr:rowOff>163066</xdr:rowOff>
    </xdr:to>
    <xdr:cxnSp macro="">
      <xdr:nvCxnSpPr>
        <xdr:cNvPr id="669" name="直線コネクタ 668"/>
        <xdr:cNvCxnSpPr/>
      </xdr:nvCxnSpPr>
      <xdr:spPr>
        <a:xfrm>
          <a:off x="15481300" y="16940617"/>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119757</xdr:rowOff>
    </xdr:from>
    <xdr:to>
      <xdr:col>81</xdr:col>
      <xdr:colOff>50800</xdr:colOff>
      <xdr:row>98</xdr:row>
      <xdr:rowOff>138517</xdr:rowOff>
    </xdr:to>
    <xdr:cxnSp macro="">
      <xdr:nvCxnSpPr>
        <xdr:cNvPr id="672" name="直線コネクタ 671"/>
        <xdr:cNvCxnSpPr/>
      </xdr:nvCxnSpPr>
      <xdr:spPr>
        <a:xfrm>
          <a:off x="14592300" y="16921857"/>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119757</xdr:rowOff>
    </xdr:from>
    <xdr:to>
      <xdr:col>76</xdr:col>
      <xdr:colOff>114300</xdr:colOff>
      <xdr:row>98</xdr:row>
      <xdr:rowOff>159666</xdr:rowOff>
    </xdr:to>
    <xdr:cxnSp macro="">
      <xdr:nvCxnSpPr>
        <xdr:cNvPr id="675" name="直線コネクタ 674"/>
        <xdr:cNvCxnSpPr/>
      </xdr:nvCxnSpPr>
      <xdr:spPr>
        <a:xfrm flipV="1">
          <a:off x="13703300" y="16921857"/>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136913</xdr:rowOff>
    </xdr:from>
    <xdr:to>
      <xdr:col>71</xdr:col>
      <xdr:colOff>177800</xdr:colOff>
      <xdr:row>98</xdr:row>
      <xdr:rowOff>159666</xdr:rowOff>
    </xdr:to>
    <xdr:cxnSp macro="">
      <xdr:nvCxnSpPr>
        <xdr:cNvPr id="678" name="直線コネクタ 677"/>
        <xdr:cNvCxnSpPr/>
      </xdr:nvCxnSpPr>
      <xdr:spPr>
        <a:xfrm>
          <a:off x="12814300" y="16939013"/>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112266</xdr:rowOff>
    </xdr:from>
    <xdr:to>
      <xdr:col>85</xdr:col>
      <xdr:colOff>177800</xdr:colOff>
      <xdr:row>99</xdr:row>
      <xdr:rowOff>42416</xdr:rowOff>
    </xdr:to>
    <xdr:sp macro="" textlink="">
      <xdr:nvSpPr>
        <xdr:cNvPr id="688" name="楕円 687"/>
        <xdr:cNvSpPr/>
      </xdr:nvSpPr>
      <xdr:spPr>
        <a:xfrm>
          <a:off x="16268700" y="169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87717</xdr:rowOff>
    </xdr:from>
    <xdr:to>
      <xdr:col>81</xdr:col>
      <xdr:colOff>101600</xdr:colOff>
      <xdr:row>99</xdr:row>
      <xdr:rowOff>17867</xdr:rowOff>
    </xdr:to>
    <xdr:sp macro="" textlink="">
      <xdr:nvSpPr>
        <xdr:cNvPr id="690" name="楕円 689"/>
        <xdr:cNvSpPr/>
      </xdr:nvSpPr>
      <xdr:spPr>
        <a:xfrm>
          <a:off x="15430500" y="168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8994</xdr:rowOff>
    </xdr:from>
    <xdr:ext cx="534377" cy="259045"/>
    <xdr:sp macro="" textlink="">
      <xdr:nvSpPr>
        <xdr:cNvPr id="691" name="テキスト ボックス 690"/>
        <xdr:cNvSpPr txBox="1"/>
      </xdr:nvSpPr>
      <xdr:spPr>
        <a:xfrm>
          <a:off x="15214111" y="169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68957</xdr:rowOff>
    </xdr:from>
    <xdr:to>
      <xdr:col>76</xdr:col>
      <xdr:colOff>165100</xdr:colOff>
      <xdr:row>98</xdr:row>
      <xdr:rowOff>170557</xdr:rowOff>
    </xdr:to>
    <xdr:sp macro="" textlink="">
      <xdr:nvSpPr>
        <xdr:cNvPr id="692" name="楕円 691"/>
        <xdr:cNvSpPr/>
      </xdr:nvSpPr>
      <xdr:spPr>
        <a:xfrm>
          <a:off x="14541500" y="168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15634</xdr:rowOff>
    </xdr:from>
    <xdr:ext cx="534377" cy="259045"/>
    <xdr:sp macro="" textlink="">
      <xdr:nvSpPr>
        <xdr:cNvPr id="693" name="テキスト ボックス 692"/>
        <xdr:cNvSpPr txBox="1"/>
      </xdr:nvSpPr>
      <xdr:spPr>
        <a:xfrm>
          <a:off x="14325111" y="166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108866</xdr:rowOff>
    </xdr:from>
    <xdr:to>
      <xdr:col>72</xdr:col>
      <xdr:colOff>38100</xdr:colOff>
      <xdr:row>99</xdr:row>
      <xdr:rowOff>39016</xdr:rowOff>
    </xdr:to>
    <xdr:sp macro="" textlink="">
      <xdr:nvSpPr>
        <xdr:cNvPr id="694" name="楕円 693"/>
        <xdr:cNvSpPr/>
      </xdr:nvSpPr>
      <xdr:spPr>
        <a:xfrm>
          <a:off x="13652500" y="169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30143</xdr:rowOff>
    </xdr:from>
    <xdr:ext cx="534377" cy="259045"/>
    <xdr:sp macro="" textlink="">
      <xdr:nvSpPr>
        <xdr:cNvPr id="695" name="テキスト ボックス 694"/>
        <xdr:cNvSpPr txBox="1"/>
      </xdr:nvSpPr>
      <xdr:spPr>
        <a:xfrm>
          <a:off x="13436111" y="170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86113</xdr:rowOff>
    </xdr:from>
    <xdr:to>
      <xdr:col>67</xdr:col>
      <xdr:colOff>101600</xdr:colOff>
      <xdr:row>99</xdr:row>
      <xdr:rowOff>16263</xdr:rowOff>
    </xdr:to>
    <xdr:sp macro="" textlink="">
      <xdr:nvSpPr>
        <xdr:cNvPr id="696" name="楕円 695"/>
        <xdr:cNvSpPr/>
      </xdr:nvSpPr>
      <xdr:spPr>
        <a:xfrm>
          <a:off x="12763500" y="16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32790</xdr:rowOff>
    </xdr:from>
    <xdr:ext cx="534377" cy="259045"/>
    <xdr:sp macro="" textlink="">
      <xdr:nvSpPr>
        <xdr:cNvPr id="697" name="テキスト ボックス 696"/>
        <xdr:cNvSpPr txBox="1"/>
      </xdr:nvSpPr>
      <xdr:spPr>
        <a:xfrm>
          <a:off x="12547111" y="166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55438</xdr:rowOff>
    </xdr:from>
    <xdr:to>
      <xdr:col>116</xdr:col>
      <xdr:colOff>63500</xdr:colOff>
      <xdr:row>38</xdr:row>
      <xdr:rowOff>139700</xdr:rowOff>
    </xdr:to>
    <xdr:cxnSp macro="">
      <xdr:nvCxnSpPr>
        <xdr:cNvPr id="724" name="直線コネクタ 723"/>
        <xdr:cNvCxnSpPr/>
      </xdr:nvCxnSpPr>
      <xdr:spPr>
        <a:xfrm>
          <a:off x="21323300" y="6227638"/>
          <a:ext cx="8382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55438</xdr:rowOff>
    </xdr:from>
    <xdr:to>
      <xdr:col>111</xdr:col>
      <xdr:colOff>177800</xdr:colOff>
      <xdr:row>38</xdr:row>
      <xdr:rowOff>139700</xdr:rowOff>
    </xdr:to>
    <xdr:cxnSp macro="">
      <xdr:nvCxnSpPr>
        <xdr:cNvPr id="727" name="直線コネクタ 726"/>
        <xdr:cNvCxnSpPr/>
      </xdr:nvCxnSpPr>
      <xdr:spPr>
        <a:xfrm flipV="1">
          <a:off x="20434300" y="6227638"/>
          <a:ext cx="8890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4638</xdr:rowOff>
    </xdr:from>
    <xdr:to>
      <xdr:col>112</xdr:col>
      <xdr:colOff>38100</xdr:colOff>
      <xdr:row>36</xdr:row>
      <xdr:rowOff>106238</xdr:rowOff>
    </xdr:to>
    <xdr:sp macro="" textlink="">
      <xdr:nvSpPr>
        <xdr:cNvPr id="745" name="楕円 744"/>
        <xdr:cNvSpPr/>
      </xdr:nvSpPr>
      <xdr:spPr>
        <a:xfrm>
          <a:off x="21272500" y="61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122765</xdr:rowOff>
    </xdr:from>
    <xdr:ext cx="469744" cy="259045"/>
    <xdr:sp macro="" textlink="">
      <xdr:nvSpPr>
        <xdr:cNvPr id="746" name="テキスト ボックス 745"/>
        <xdr:cNvSpPr txBox="1"/>
      </xdr:nvSpPr>
      <xdr:spPr>
        <a:xfrm>
          <a:off x="21088428" y="59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136995</xdr:rowOff>
    </xdr:from>
    <xdr:to>
      <xdr:col>116</xdr:col>
      <xdr:colOff>63500</xdr:colOff>
      <xdr:row>76</xdr:row>
      <xdr:rowOff>162255</xdr:rowOff>
    </xdr:to>
    <xdr:cxnSp macro="">
      <xdr:nvCxnSpPr>
        <xdr:cNvPr id="837" name="直線コネクタ 836"/>
        <xdr:cNvCxnSpPr/>
      </xdr:nvCxnSpPr>
      <xdr:spPr>
        <a:xfrm flipV="1">
          <a:off x="21323300" y="13167195"/>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139370</xdr:rowOff>
    </xdr:from>
    <xdr:to>
      <xdr:col>111</xdr:col>
      <xdr:colOff>177800</xdr:colOff>
      <xdr:row>76</xdr:row>
      <xdr:rowOff>162255</xdr:rowOff>
    </xdr:to>
    <xdr:cxnSp macro="">
      <xdr:nvCxnSpPr>
        <xdr:cNvPr id="840" name="直線コネクタ 839"/>
        <xdr:cNvCxnSpPr/>
      </xdr:nvCxnSpPr>
      <xdr:spPr>
        <a:xfrm>
          <a:off x="20434300" y="13169570"/>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139370</xdr:rowOff>
    </xdr:from>
    <xdr:to>
      <xdr:col>107</xdr:col>
      <xdr:colOff>50800</xdr:colOff>
      <xdr:row>76</xdr:row>
      <xdr:rowOff>143459</xdr:rowOff>
    </xdr:to>
    <xdr:cxnSp macro="">
      <xdr:nvCxnSpPr>
        <xdr:cNvPr id="843" name="直線コネクタ 842"/>
        <xdr:cNvCxnSpPr/>
      </xdr:nvCxnSpPr>
      <xdr:spPr>
        <a:xfrm flipV="1">
          <a:off x="19545300" y="13169570"/>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143459</xdr:rowOff>
    </xdr:from>
    <xdr:to>
      <xdr:col>102</xdr:col>
      <xdr:colOff>114300</xdr:colOff>
      <xdr:row>77</xdr:row>
      <xdr:rowOff>39585</xdr:rowOff>
    </xdr:to>
    <xdr:cxnSp macro="">
      <xdr:nvCxnSpPr>
        <xdr:cNvPr id="846" name="直線コネクタ 845"/>
        <xdr:cNvCxnSpPr/>
      </xdr:nvCxnSpPr>
      <xdr:spPr>
        <a:xfrm flipV="1">
          <a:off x="18656300" y="1317365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86195</xdr:rowOff>
    </xdr:from>
    <xdr:to>
      <xdr:col>116</xdr:col>
      <xdr:colOff>114300</xdr:colOff>
      <xdr:row>77</xdr:row>
      <xdr:rowOff>16345</xdr:rowOff>
    </xdr:to>
    <xdr:sp macro="" textlink="">
      <xdr:nvSpPr>
        <xdr:cNvPr id="856" name="楕円 855"/>
        <xdr:cNvSpPr/>
      </xdr:nvSpPr>
      <xdr:spPr>
        <a:xfrm>
          <a:off x="22110700" y="131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64622</xdr:rowOff>
    </xdr:from>
    <xdr:ext cx="534377" cy="259045"/>
    <xdr:sp macro="" textlink="">
      <xdr:nvSpPr>
        <xdr:cNvPr id="857" name="繰出金該当値テキスト"/>
        <xdr:cNvSpPr txBox="1"/>
      </xdr:nvSpPr>
      <xdr:spPr>
        <a:xfrm>
          <a:off x="22212300" y="130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111455</xdr:rowOff>
    </xdr:from>
    <xdr:to>
      <xdr:col>112</xdr:col>
      <xdr:colOff>38100</xdr:colOff>
      <xdr:row>77</xdr:row>
      <xdr:rowOff>41605</xdr:rowOff>
    </xdr:to>
    <xdr:sp macro="" textlink="">
      <xdr:nvSpPr>
        <xdr:cNvPr id="858" name="楕円 857"/>
        <xdr:cNvSpPr/>
      </xdr:nvSpPr>
      <xdr:spPr>
        <a:xfrm>
          <a:off x="212725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32732</xdr:rowOff>
    </xdr:from>
    <xdr:ext cx="534377" cy="259045"/>
    <xdr:sp macro="" textlink="">
      <xdr:nvSpPr>
        <xdr:cNvPr id="859" name="テキスト ボックス 858"/>
        <xdr:cNvSpPr txBox="1"/>
      </xdr:nvSpPr>
      <xdr:spPr>
        <a:xfrm>
          <a:off x="21056111" y="132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88570</xdr:rowOff>
    </xdr:from>
    <xdr:to>
      <xdr:col>107</xdr:col>
      <xdr:colOff>101600</xdr:colOff>
      <xdr:row>77</xdr:row>
      <xdr:rowOff>18720</xdr:rowOff>
    </xdr:to>
    <xdr:sp macro="" textlink="">
      <xdr:nvSpPr>
        <xdr:cNvPr id="860" name="楕円 859"/>
        <xdr:cNvSpPr/>
      </xdr:nvSpPr>
      <xdr:spPr>
        <a:xfrm>
          <a:off x="20383500" y="13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9847</xdr:rowOff>
    </xdr:from>
    <xdr:ext cx="534377" cy="259045"/>
    <xdr:sp macro="" textlink="">
      <xdr:nvSpPr>
        <xdr:cNvPr id="861" name="テキスト ボックス 860"/>
        <xdr:cNvSpPr txBox="1"/>
      </xdr:nvSpPr>
      <xdr:spPr>
        <a:xfrm>
          <a:off x="20167111" y="13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92659</xdr:rowOff>
    </xdr:from>
    <xdr:to>
      <xdr:col>102</xdr:col>
      <xdr:colOff>165100</xdr:colOff>
      <xdr:row>77</xdr:row>
      <xdr:rowOff>22809</xdr:rowOff>
    </xdr:to>
    <xdr:sp macro="" textlink="">
      <xdr:nvSpPr>
        <xdr:cNvPr id="862" name="楕円 861"/>
        <xdr:cNvSpPr/>
      </xdr:nvSpPr>
      <xdr:spPr>
        <a:xfrm>
          <a:off x="19494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13936</xdr:rowOff>
    </xdr:from>
    <xdr:ext cx="534377" cy="259045"/>
    <xdr:sp macro="" textlink="">
      <xdr:nvSpPr>
        <xdr:cNvPr id="863" name="テキスト ボックス 862"/>
        <xdr:cNvSpPr txBox="1"/>
      </xdr:nvSpPr>
      <xdr:spPr>
        <a:xfrm>
          <a:off x="19278111" y="132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160235</xdr:rowOff>
    </xdr:from>
    <xdr:to>
      <xdr:col>98</xdr:col>
      <xdr:colOff>38100</xdr:colOff>
      <xdr:row>77</xdr:row>
      <xdr:rowOff>90385</xdr:rowOff>
    </xdr:to>
    <xdr:sp macro="" textlink="">
      <xdr:nvSpPr>
        <xdr:cNvPr id="864" name="楕円 863"/>
        <xdr:cNvSpPr/>
      </xdr:nvSpPr>
      <xdr:spPr>
        <a:xfrm>
          <a:off x="18605500" y="131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81512</xdr:rowOff>
    </xdr:from>
    <xdr:ext cx="534377" cy="259045"/>
    <xdr:sp macro="" textlink="">
      <xdr:nvSpPr>
        <xdr:cNvPr id="865" name="テキスト ボックス 864"/>
        <xdr:cNvSpPr txBox="1"/>
      </xdr:nvSpPr>
      <xdr:spPr>
        <a:xfrm>
          <a:off x="18389111" y="132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人件費：介護保険特別会計からの振替などにより、普通会計における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対象職員数が３名増加した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町道吉原上田井線整備事業、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松原地区高台津波避難場所整備事業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、三尾場外離着陸場整備事業など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に係る経費の増加により、対前年度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上回っていることもあり、新規整備に係る普通建設事業費の抑制を検討する必要がある。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投資及び出資金：西山配水池増設事業に係る水道事業出資金の皆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積立金：財政調整基金への積立金が約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億円の減少となったことにより、対前年度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円の減少となった。経常一般財源が年々減少していることもあり、今後も低水準で推移していくものと予想される。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7,397
12.77
4,333,988
4,123,459
171,093
2,301,207
3,313,916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6604</xdr:rowOff>
    </xdr:from>
    <xdr:to>
      <xdr:col>24</xdr:col>
      <xdr:colOff>63500</xdr:colOff>
      <xdr:row>37</xdr:row>
      <xdr:rowOff>9017</xdr:rowOff>
    </xdr:to>
    <xdr:cxnSp macro="">
      <xdr:nvCxnSpPr>
        <xdr:cNvPr id="61" name="直線コネクタ 60"/>
        <xdr:cNvCxnSpPr/>
      </xdr:nvCxnSpPr>
      <xdr:spPr>
        <a:xfrm flipV="1">
          <a:off x="3797300" y="635025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113157</xdr:rowOff>
    </xdr:from>
    <xdr:to>
      <xdr:col>19</xdr:col>
      <xdr:colOff>177800</xdr:colOff>
      <xdr:row>37</xdr:row>
      <xdr:rowOff>9017</xdr:rowOff>
    </xdr:to>
    <xdr:cxnSp macro="">
      <xdr:nvCxnSpPr>
        <xdr:cNvPr id="64" name="直線コネクタ 63"/>
        <xdr:cNvCxnSpPr/>
      </xdr:nvCxnSpPr>
      <xdr:spPr>
        <a:xfrm>
          <a:off x="2908300" y="6285357"/>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113157</xdr:rowOff>
    </xdr:from>
    <xdr:to>
      <xdr:col>15</xdr:col>
      <xdr:colOff>50800</xdr:colOff>
      <xdr:row>37</xdr:row>
      <xdr:rowOff>31623</xdr:rowOff>
    </xdr:to>
    <xdr:cxnSp macro="">
      <xdr:nvCxnSpPr>
        <xdr:cNvPr id="67" name="直線コネクタ 66"/>
        <xdr:cNvCxnSpPr/>
      </xdr:nvCxnSpPr>
      <xdr:spPr>
        <a:xfrm flipV="1">
          <a:off x="2019300" y="628535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26162</xdr:rowOff>
    </xdr:from>
    <xdr:to>
      <xdr:col>10</xdr:col>
      <xdr:colOff>114300</xdr:colOff>
      <xdr:row>37</xdr:row>
      <xdr:rowOff>31623</xdr:rowOff>
    </xdr:to>
    <xdr:cxnSp macro="">
      <xdr:nvCxnSpPr>
        <xdr:cNvPr id="70" name="直線コネクタ 69"/>
        <xdr:cNvCxnSpPr/>
      </xdr:nvCxnSpPr>
      <xdr:spPr>
        <a:xfrm>
          <a:off x="1130300" y="636981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127254</xdr:rowOff>
    </xdr:from>
    <xdr:to>
      <xdr:col>24</xdr:col>
      <xdr:colOff>114300</xdr:colOff>
      <xdr:row>37</xdr:row>
      <xdr:rowOff>57404</xdr:rowOff>
    </xdr:to>
    <xdr:sp macro="" textlink="">
      <xdr:nvSpPr>
        <xdr:cNvPr id="80" name="楕円 79"/>
        <xdr:cNvSpPr/>
      </xdr:nvSpPr>
      <xdr:spPr>
        <a:xfrm>
          <a:off x="4584700" y="62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105681</xdr:rowOff>
    </xdr:from>
    <xdr:ext cx="469744" cy="259045"/>
    <xdr:sp macro="" textlink="">
      <xdr:nvSpPr>
        <xdr:cNvPr id="81" name="議会費該当値テキスト"/>
        <xdr:cNvSpPr txBox="1"/>
      </xdr:nvSpPr>
      <xdr:spPr>
        <a:xfrm>
          <a:off x="4686300" y="62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129667</xdr:rowOff>
    </xdr:from>
    <xdr:to>
      <xdr:col>20</xdr:col>
      <xdr:colOff>38100</xdr:colOff>
      <xdr:row>37</xdr:row>
      <xdr:rowOff>59817</xdr:rowOff>
    </xdr:to>
    <xdr:sp macro="" textlink="">
      <xdr:nvSpPr>
        <xdr:cNvPr id="82" name="楕円 81"/>
        <xdr:cNvSpPr/>
      </xdr:nvSpPr>
      <xdr:spPr>
        <a:xfrm>
          <a:off x="3746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50944</xdr:rowOff>
    </xdr:from>
    <xdr:ext cx="469744" cy="259045"/>
    <xdr:sp macro="" textlink="">
      <xdr:nvSpPr>
        <xdr:cNvPr id="83" name="テキスト ボックス 82"/>
        <xdr:cNvSpPr txBox="1"/>
      </xdr:nvSpPr>
      <xdr:spPr>
        <a:xfrm>
          <a:off x="3562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62357</xdr:rowOff>
    </xdr:from>
    <xdr:to>
      <xdr:col>15</xdr:col>
      <xdr:colOff>101600</xdr:colOff>
      <xdr:row>36</xdr:row>
      <xdr:rowOff>163957</xdr:rowOff>
    </xdr:to>
    <xdr:sp macro="" textlink="">
      <xdr:nvSpPr>
        <xdr:cNvPr id="84" name="楕円 83"/>
        <xdr:cNvSpPr/>
      </xdr:nvSpPr>
      <xdr:spPr>
        <a:xfrm>
          <a:off x="2857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155084</xdr:rowOff>
    </xdr:from>
    <xdr:ext cx="469744" cy="259045"/>
    <xdr:sp macro="" textlink="">
      <xdr:nvSpPr>
        <xdr:cNvPr id="85" name="テキスト ボックス 84"/>
        <xdr:cNvSpPr txBox="1"/>
      </xdr:nvSpPr>
      <xdr:spPr>
        <a:xfrm>
          <a:off x="2673428"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152273</xdr:rowOff>
    </xdr:from>
    <xdr:to>
      <xdr:col>10</xdr:col>
      <xdr:colOff>165100</xdr:colOff>
      <xdr:row>37</xdr:row>
      <xdr:rowOff>82423</xdr:rowOff>
    </xdr:to>
    <xdr:sp macro="" textlink="">
      <xdr:nvSpPr>
        <xdr:cNvPr id="86" name="楕円 85"/>
        <xdr:cNvSpPr/>
      </xdr:nvSpPr>
      <xdr:spPr>
        <a:xfrm>
          <a:off x="1968500" y="63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73550</xdr:rowOff>
    </xdr:from>
    <xdr:ext cx="469744" cy="259045"/>
    <xdr:sp macro="" textlink="">
      <xdr:nvSpPr>
        <xdr:cNvPr id="87" name="テキスト ボックス 86"/>
        <xdr:cNvSpPr txBox="1"/>
      </xdr:nvSpPr>
      <xdr:spPr>
        <a:xfrm>
          <a:off x="1784428" y="64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88" name="楕円 87"/>
        <xdr:cNvSpPr/>
      </xdr:nvSpPr>
      <xdr:spPr>
        <a:xfrm>
          <a:off x="1079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89" name="テキスト ボックス 88"/>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49042</xdr:rowOff>
    </xdr:from>
    <xdr:to>
      <xdr:col>24</xdr:col>
      <xdr:colOff>63500</xdr:colOff>
      <xdr:row>58</xdr:row>
      <xdr:rowOff>68679</xdr:rowOff>
    </xdr:to>
    <xdr:cxnSp macro="">
      <xdr:nvCxnSpPr>
        <xdr:cNvPr id="118" name="直線コネクタ 117"/>
        <xdr:cNvCxnSpPr/>
      </xdr:nvCxnSpPr>
      <xdr:spPr>
        <a:xfrm>
          <a:off x="3797300" y="9993142"/>
          <a:ext cx="8382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49042</xdr:rowOff>
    </xdr:from>
    <xdr:to>
      <xdr:col>19</xdr:col>
      <xdr:colOff>177800</xdr:colOff>
      <xdr:row>58</xdr:row>
      <xdr:rowOff>55903</xdr:rowOff>
    </xdr:to>
    <xdr:cxnSp macro="">
      <xdr:nvCxnSpPr>
        <xdr:cNvPr id="121" name="直線コネクタ 120"/>
        <xdr:cNvCxnSpPr/>
      </xdr:nvCxnSpPr>
      <xdr:spPr>
        <a:xfrm flipV="1">
          <a:off x="2908300" y="999314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55903</xdr:rowOff>
    </xdr:from>
    <xdr:to>
      <xdr:col>15</xdr:col>
      <xdr:colOff>50800</xdr:colOff>
      <xdr:row>58</xdr:row>
      <xdr:rowOff>96285</xdr:rowOff>
    </xdr:to>
    <xdr:cxnSp macro="">
      <xdr:nvCxnSpPr>
        <xdr:cNvPr id="124" name="直線コネクタ 123"/>
        <xdr:cNvCxnSpPr/>
      </xdr:nvCxnSpPr>
      <xdr:spPr>
        <a:xfrm flipV="1">
          <a:off x="2019300" y="10000003"/>
          <a:ext cx="8890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82359</xdr:rowOff>
    </xdr:from>
    <xdr:to>
      <xdr:col>10</xdr:col>
      <xdr:colOff>114300</xdr:colOff>
      <xdr:row>58</xdr:row>
      <xdr:rowOff>96285</xdr:rowOff>
    </xdr:to>
    <xdr:cxnSp macro="">
      <xdr:nvCxnSpPr>
        <xdr:cNvPr id="127" name="直線コネクタ 126"/>
        <xdr:cNvCxnSpPr/>
      </xdr:nvCxnSpPr>
      <xdr:spPr>
        <a:xfrm>
          <a:off x="1130300" y="10026459"/>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17879</xdr:rowOff>
    </xdr:from>
    <xdr:to>
      <xdr:col>24</xdr:col>
      <xdr:colOff>114300</xdr:colOff>
      <xdr:row>58</xdr:row>
      <xdr:rowOff>119479</xdr:rowOff>
    </xdr:to>
    <xdr:sp macro="" textlink="">
      <xdr:nvSpPr>
        <xdr:cNvPr id="137" name="楕円 136"/>
        <xdr:cNvSpPr/>
      </xdr:nvSpPr>
      <xdr:spPr>
        <a:xfrm>
          <a:off x="4584700" y="99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104256</xdr:rowOff>
    </xdr:from>
    <xdr:ext cx="599010" cy="259045"/>
    <xdr:sp macro="" textlink="">
      <xdr:nvSpPr>
        <xdr:cNvPr id="138" name="総務費該当値テキスト"/>
        <xdr:cNvSpPr txBox="1"/>
      </xdr:nvSpPr>
      <xdr:spPr>
        <a:xfrm>
          <a:off x="4686300" y="98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169692</xdr:rowOff>
    </xdr:from>
    <xdr:to>
      <xdr:col>20</xdr:col>
      <xdr:colOff>38100</xdr:colOff>
      <xdr:row>58</xdr:row>
      <xdr:rowOff>99842</xdr:rowOff>
    </xdr:to>
    <xdr:sp macro="" textlink="">
      <xdr:nvSpPr>
        <xdr:cNvPr id="139" name="楕円 138"/>
        <xdr:cNvSpPr/>
      </xdr:nvSpPr>
      <xdr:spPr>
        <a:xfrm>
          <a:off x="3746500" y="99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90969</xdr:rowOff>
    </xdr:from>
    <xdr:ext cx="599010" cy="259045"/>
    <xdr:sp macro="" textlink="">
      <xdr:nvSpPr>
        <xdr:cNvPr id="140" name="テキスト ボックス 139"/>
        <xdr:cNvSpPr txBox="1"/>
      </xdr:nvSpPr>
      <xdr:spPr>
        <a:xfrm>
          <a:off x="3497795" y="1003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5103</xdr:rowOff>
    </xdr:from>
    <xdr:to>
      <xdr:col>15</xdr:col>
      <xdr:colOff>101600</xdr:colOff>
      <xdr:row>58</xdr:row>
      <xdr:rowOff>106703</xdr:rowOff>
    </xdr:to>
    <xdr:sp macro="" textlink="">
      <xdr:nvSpPr>
        <xdr:cNvPr id="141" name="楕円 140"/>
        <xdr:cNvSpPr/>
      </xdr:nvSpPr>
      <xdr:spPr>
        <a:xfrm>
          <a:off x="2857500" y="99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97830</xdr:rowOff>
    </xdr:from>
    <xdr:ext cx="599010" cy="259045"/>
    <xdr:sp macro="" textlink="">
      <xdr:nvSpPr>
        <xdr:cNvPr id="142" name="テキスト ボックス 141"/>
        <xdr:cNvSpPr txBox="1"/>
      </xdr:nvSpPr>
      <xdr:spPr>
        <a:xfrm>
          <a:off x="2608795" y="100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45485</xdr:rowOff>
    </xdr:from>
    <xdr:to>
      <xdr:col>10</xdr:col>
      <xdr:colOff>165100</xdr:colOff>
      <xdr:row>58</xdr:row>
      <xdr:rowOff>147085</xdr:rowOff>
    </xdr:to>
    <xdr:sp macro="" textlink="">
      <xdr:nvSpPr>
        <xdr:cNvPr id="143" name="楕円 142"/>
        <xdr:cNvSpPr/>
      </xdr:nvSpPr>
      <xdr:spPr>
        <a:xfrm>
          <a:off x="1968500" y="99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138212</xdr:rowOff>
    </xdr:from>
    <xdr:ext cx="534377" cy="259045"/>
    <xdr:sp macro="" textlink="">
      <xdr:nvSpPr>
        <xdr:cNvPr id="144" name="テキスト ボックス 143"/>
        <xdr:cNvSpPr txBox="1"/>
      </xdr:nvSpPr>
      <xdr:spPr>
        <a:xfrm>
          <a:off x="1752111" y="100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31559</xdr:rowOff>
    </xdr:from>
    <xdr:to>
      <xdr:col>6</xdr:col>
      <xdr:colOff>38100</xdr:colOff>
      <xdr:row>58</xdr:row>
      <xdr:rowOff>133159</xdr:rowOff>
    </xdr:to>
    <xdr:sp macro="" textlink="">
      <xdr:nvSpPr>
        <xdr:cNvPr id="145" name="楕円 144"/>
        <xdr:cNvSpPr/>
      </xdr:nvSpPr>
      <xdr:spPr>
        <a:xfrm>
          <a:off x="1079500" y="9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124286</xdr:rowOff>
    </xdr:from>
    <xdr:ext cx="599010" cy="259045"/>
    <xdr:sp macro="" textlink="">
      <xdr:nvSpPr>
        <xdr:cNvPr id="146" name="テキスト ボックス 145"/>
        <xdr:cNvSpPr txBox="1"/>
      </xdr:nvSpPr>
      <xdr:spPr>
        <a:xfrm>
          <a:off x="830795" y="1006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153112</xdr:rowOff>
    </xdr:from>
    <xdr:to>
      <xdr:col>24</xdr:col>
      <xdr:colOff>63500</xdr:colOff>
      <xdr:row>76</xdr:row>
      <xdr:rowOff>89179</xdr:rowOff>
    </xdr:to>
    <xdr:cxnSp macro="">
      <xdr:nvCxnSpPr>
        <xdr:cNvPr id="178" name="直線コネクタ 177"/>
        <xdr:cNvCxnSpPr/>
      </xdr:nvCxnSpPr>
      <xdr:spPr>
        <a:xfrm flipV="1">
          <a:off x="3797300" y="13011862"/>
          <a:ext cx="838200" cy="1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89179</xdr:rowOff>
    </xdr:from>
    <xdr:to>
      <xdr:col>19</xdr:col>
      <xdr:colOff>177800</xdr:colOff>
      <xdr:row>76</xdr:row>
      <xdr:rowOff>137654</xdr:rowOff>
    </xdr:to>
    <xdr:cxnSp macro="">
      <xdr:nvCxnSpPr>
        <xdr:cNvPr id="181" name="直線コネクタ 180"/>
        <xdr:cNvCxnSpPr/>
      </xdr:nvCxnSpPr>
      <xdr:spPr>
        <a:xfrm flipV="1">
          <a:off x="2908300" y="13119379"/>
          <a:ext cx="8890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137654</xdr:rowOff>
    </xdr:from>
    <xdr:to>
      <xdr:col>15</xdr:col>
      <xdr:colOff>50800</xdr:colOff>
      <xdr:row>76</xdr:row>
      <xdr:rowOff>162995</xdr:rowOff>
    </xdr:to>
    <xdr:cxnSp macro="">
      <xdr:nvCxnSpPr>
        <xdr:cNvPr id="184" name="直線コネクタ 183"/>
        <xdr:cNvCxnSpPr/>
      </xdr:nvCxnSpPr>
      <xdr:spPr>
        <a:xfrm flipV="1">
          <a:off x="2019300" y="1316785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162995</xdr:rowOff>
    </xdr:from>
    <xdr:to>
      <xdr:col>10</xdr:col>
      <xdr:colOff>114300</xdr:colOff>
      <xdr:row>77</xdr:row>
      <xdr:rowOff>92042</xdr:rowOff>
    </xdr:to>
    <xdr:cxnSp macro="">
      <xdr:nvCxnSpPr>
        <xdr:cNvPr id="187" name="直線コネクタ 186"/>
        <xdr:cNvCxnSpPr/>
      </xdr:nvCxnSpPr>
      <xdr:spPr>
        <a:xfrm flipV="1">
          <a:off x="1130300" y="13193195"/>
          <a:ext cx="889000" cy="1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102312</xdr:rowOff>
    </xdr:from>
    <xdr:to>
      <xdr:col>24</xdr:col>
      <xdr:colOff>114300</xdr:colOff>
      <xdr:row>76</xdr:row>
      <xdr:rowOff>32462</xdr:rowOff>
    </xdr:to>
    <xdr:sp macro="" textlink="">
      <xdr:nvSpPr>
        <xdr:cNvPr id="197" name="楕円 196"/>
        <xdr:cNvSpPr/>
      </xdr:nvSpPr>
      <xdr:spPr>
        <a:xfrm>
          <a:off x="4584700" y="129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80739</xdr:rowOff>
    </xdr:from>
    <xdr:ext cx="599010" cy="259045"/>
    <xdr:sp macro="" textlink="">
      <xdr:nvSpPr>
        <xdr:cNvPr id="198" name="民生費該当値テキスト"/>
        <xdr:cNvSpPr txBox="1"/>
      </xdr:nvSpPr>
      <xdr:spPr>
        <a:xfrm>
          <a:off x="4686300" y="1293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38379</xdr:rowOff>
    </xdr:from>
    <xdr:to>
      <xdr:col>20</xdr:col>
      <xdr:colOff>38100</xdr:colOff>
      <xdr:row>76</xdr:row>
      <xdr:rowOff>139979</xdr:rowOff>
    </xdr:to>
    <xdr:sp macro="" textlink="">
      <xdr:nvSpPr>
        <xdr:cNvPr id="199" name="楕円 198"/>
        <xdr:cNvSpPr/>
      </xdr:nvSpPr>
      <xdr:spPr>
        <a:xfrm>
          <a:off x="3746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131106</xdr:rowOff>
    </xdr:from>
    <xdr:ext cx="599010" cy="259045"/>
    <xdr:sp macro="" textlink="">
      <xdr:nvSpPr>
        <xdr:cNvPr id="200" name="テキスト ボックス 199"/>
        <xdr:cNvSpPr txBox="1"/>
      </xdr:nvSpPr>
      <xdr:spPr>
        <a:xfrm>
          <a:off x="3497795" y="131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86854</xdr:rowOff>
    </xdr:from>
    <xdr:to>
      <xdr:col>15</xdr:col>
      <xdr:colOff>101600</xdr:colOff>
      <xdr:row>77</xdr:row>
      <xdr:rowOff>17004</xdr:rowOff>
    </xdr:to>
    <xdr:sp macro="" textlink="">
      <xdr:nvSpPr>
        <xdr:cNvPr id="201" name="楕円 200"/>
        <xdr:cNvSpPr/>
      </xdr:nvSpPr>
      <xdr:spPr>
        <a:xfrm>
          <a:off x="2857500" y="131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8131</xdr:rowOff>
    </xdr:from>
    <xdr:ext cx="599010" cy="259045"/>
    <xdr:sp macro="" textlink="">
      <xdr:nvSpPr>
        <xdr:cNvPr id="202" name="テキスト ボックス 201"/>
        <xdr:cNvSpPr txBox="1"/>
      </xdr:nvSpPr>
      <xdr:spPr>
        <a:xfrm>
          <a:off x="2608795" y="13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112195</xdr:rowOff>
    </xdr:from>
    <xdr:to>
      <xdr:col>10</xdr:col>
      <xdr:colOff>165100</xdr:colOff>
      <xdr:row>77</xdr:row>
      <xdr:rowOff>42345</xdr:rowOff>
    </xdr:to>
    <xdr:sp macro="" textlink="">
      <xdr:nvSpPr>
        <xdr:cNvPr id="203" name="楕円 202"/>
        <xdr:cNvSpPr/>
      </xdr:nvSpPr>
      <xdr:spPr>
        <a:xfrm>
          <a:off x="1968500" y="131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33472</xdr:rowOff>
    </xdr:from>
    <xdr:ext cx="599010" cy="259045"/>
    <xdr:sp macro="" textlink="">
      <xdr:nvSpPr>
        <xdr:cNvPr id="204" name="テキスト ボックス 203"/>
        <xdr:cNvSpPr txBox="1"/>
      </xdr:nvSpPr>
      <xdr:spPr>
        <a:xfrm>
          <a:off x="1719795" y="1323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41242</xdr:rowOff>
    </xdr:from>
    <xdr:to>
      <xdr:col>6</xdr:col>
      <xdr:colOff>38100</xdr:colOff>
      <xdr:row>77</xdr:row>
      <xdr:rowOff>142842</xdr:rowOff>
    </xdr:to>
    <xdr:sp macro="" textlink="">
      <xdr:nvSpPr>
        <xdr:cNvPr id="205" name="楕円 204"/>
        <xdr:cNvSpPr/>
      </xdr:nvSpPr>
      <xdr:spPr>
        <a:xfrm>
          <a:off x="1079500" y="1324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133969</xdr:rowOff>
    </xdr:from>
    <xdr:ext cx="599010" cy="259045"/>
    <xdr:sp macro="" textlink="">
      <xdr:nvSpPr>
        <xdr:cNvPr id="206" name="テキスト ボックス 205"/>
        <xdr:cNvSpPr txBox="1"/>
      </xdr:nvSpPr>
      <xdr:spPr>
        <a:xfrm>
          <a:off x="830795" y="133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153245</xdr:rowOff>
    </xdr:from>
    <xdr:to>
      <xdr:col>24</xdr:col>
      <xdr:colOff>63500</xdr:colOff>
      <xdr:row>98</xdr:row>
      <xdr:rowOff>32868</xdr:rowOff>
    </xdr:to>
    <xdr:cxnSp macro="">
      <xdr:nvCxnSpPr>
        <xdr:cNvPr id="235" name="直線コネクタ 234"/>
        <xdr:cNvCxnSpPr/>
      </xdr:nvCxnSpPr>
      <xdr:spPr>
        <a:xfrm>
          <a:off x="3797300" y="16783895"/>
          <a:ext cx="8382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153245</xdr:rowOff>
    </xdr:from>
    <xdr:to>
      <xdr:col>19</xdr:col>
      <xdr:colOff>177800</xdr:colOff>
      <xdr:row>98</xdr:row>
      <xdr:rowOff>12122</xdr:rowOff>
    </xdr:to>
    <xdr:cxnSp macro="">
      <xdr:nvCxnSpPr>
        <xdr:cNvPr id="238" name="直線コネクタ 237"/>
        <xdr:cNvCxnSpPr/>
      </xdr:nvCxnSpPr>
      <xdr:spPr>
        <a:xfrm flipV="1">
          <a:off x="2908300" y="16783895"/>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12122</xdr:rowOff>
    </xdr:from>
    <xdr:to>
      <xdr:col>15</xdr:col>
      <xdr:colOff>50800</xdr:colOff>
      <xdr:row>98</xdr:row>
      <xdr:rowOff>19853</xdr:rowOff>
    </xdr:to>
    <xdr:cxnSp macro="">
      <xdr:nvCxnSpPr>
        <xdr:cNvPr id="241" name="直線コネクタ 240"/>
        <xdr:cNvCxnSpPr/>
      </xdr:nvCxnSpPr>
      <xdr:spPr>
        <a:xfrm flipV="1">
          <a:off x="2019300" y="16814222"/>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19853</xdr:rowOff>
    </xdr:from>
    <xdr:to>
      <xdr:col>10</xdr:col>
      <xdr:colOff>114300</xdr:colOff>
      <xdr:row>98</xdr:row>
      <xdr:rowOff>30959</xdr:rowOff>
    </xdr:to>
    <xdr:cxnSp macro="">
      <xdr:nvCxnSpPr>
        <xdr:cNvPr id="244" name="直線コネクタ 243"/>
        <xdr:cNvCxnSpPr/>
      </xdr:nvCxnSpPr>
      <xdr:spPr>
        <a:xfrm flipV="1">
          <a:off x="1130300" y="16821953"/>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153518</xdr:rowOff>
    </xdr:from>
    <xdr:to>
      <xdr:col>24</xdr:col>
      <xdr:colOff>114300</xdr:colOff>
      <xdr:row>98</xdr:row>
      <xdr:rowOff>83668</xdr:rowOff>
    </xdr:to>
    <xdr:sp macro="" textlink="">
      <xdr:nvSpPr>
        <xdr:cNvPr id="254" name="楕円 253"/>
        <xdr:cNvSpPr/>
      </xdr:nvSpPr>
      <xdr:spPr>
        <a:xfrm>
          <a:off x="4584700" y="167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68445</xdr:rowOff>
    </xdr:from>
    <xdr:ext cx="534377" cy="259045"/>
    <xdr:sp macro="" textlink="">
      <xdr:nvSpPr>
        <xdr:cNvPr id="255" name="衛生費該当値テキスト"/>
        <xdr:cNvSpPr txBox="1"/>
      </xdr:nvSpPr>
      <xdr:spPr>
        <a:xfrm>
          <a:off x="4686300" y="166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102445</xdr:rowOff>
    </xdr:from>
    <xdr:to>
      <xdr:col>20</xdr:col>
      <xdr:colOff>38100</xdr:colOff>
      <xdr:row>98</xdr:row>
      <xdr:rowOff>32595</xdr:rowOff>
    </xdr:to>
    <xdr:sp macro="" textlink="">
      <xdr:nvSpPr>
        <xdr:cNvPr id="256" name="楕円 255"/>
        <xdr:cNvSpPr/>
      </xdr:nvSpPr>
      <xdr:spPr>
        <a:xfrm>
          <a:off x="3746500" y="167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23722</xdr:rowOff>
    </xdr:from>
    <xdr:ext cx="534377" cy="259045"/>
    <xdr:sp macro="" textlink="">
      <xdr:nvSpPr>
        <xdr:cNvPr id="257" name="テキスト ボックス 256"/>
        <xdr:cNvSpPr txBox="1"/>
      </xdr:nvSpPr>
      <xdr:spPr>
        <a:xfrm>
          <a:off x="3530111" y="168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132772</xdr:rowOff>
    </xdr:from>
    <xdr:to>
      <xdr:col>15</xdr:col>
      <xdr:colOff>101600</xdr:colOff>
      <xdr:row>98</xdr:row>
      <xdr:rowOff>62922</xdr:rowOff>
    </xdr:to>
    <xdr:sp macro="" textlink="">
      <xdr:nvSpPr>
        <xdr:cNvPr id="258" name="楕円 257"/>
        <xdr:cNvSpPr/>
      </xdr:nvSpPr>
      <xdr:spPr>
        <a:xfrm>
          <a:off x="2857500" y="167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54049</xdr:rowOff>
    </xdr:from>
    <xdr:ext cx="534377" cy="259045"/>
    <xdr:sp macro="" textlink="">
      <xdr:nvSpPr>
        <xdr:cNvPr id="259" name="テキスト ボックス 258"/>
        <xdr:cNvSpPr txBox="1"/>
      </xdr:nvSpPr>
      <xdr:spPr>
        <a:xfrm>
          <a:off x="2641111" y="1685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140503</xdr:rowOff>
    </xdr:from>
    <xdr:to>
      <xdr:col>10</xdr:col>
      <xdr:colOff>165100</xdr:colOff>
      <xdr:row>98</xdr:row>
      <xdr:rowOff>70653</xdr:rowOff>
    </xdr:to>
    <xdr:sp macro="" textlink="">
      <xdr:nvSpPr>
        <xdr:cNvPr id="260" name="楕円 259"/>
        <xdr:cNvSpPr/>
      </xdr:nvSpPr>
      <xdr:spPr>
        <a:xfrm>
          <a:off x="1968500" y="167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61780</xdr:rowOff>
    </xdr:from>
    <xdr:ext cx="534377" cy="259045"/>
    <xdr:sp macro="" textlink="">
      <xdr:nvSpPr>
        <xdr:cNvPr id="261" name="テキスト ボックス 260"/>
        <xdr:cNvSpPr txBox="1"/>
      </xdr:nvSpPr>
      <xdr:spPr>
        <a:xfrm>
          <a:off x="1752111" y="168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151609</xdr:rowOff>
    </xdr:from>
    <xdr:to>
      <xdr:col>6</xdr:col>
      <xdr:colOff>38100</xdr:colOff>
      <xdr:row>98</xdr:row>
      <xdr:rowOff>81759</xdr:rowOff>
    </xdr:to>
    <xdr:sp macro="" textlink="">
      <xdr:nvSpPr>
        <xdr:cNvPr id="262" name="楕円 261"/>
        <xdr:cNvSpPr/>
      </xdr:nvSpPr>
      <xdr:spPr>
        <a:xfrm>
          <a:off x="1079500" y="167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72886</xdr:rowOff>
    </xdr:from>
    <xdr:ext cx="534377" cy="259045"/>
    <xdr:sp macro="" textlink="">
      <xdr:nvSpPr>
        <xdr:cNvPr id="263" name="テキスト ボックス 262"/>
        <xdr:cNvSpPr txBox="1"/>
      </xdr:nvSpPr>
      <xdr:spPr>
        <a:xfrm>
          <a:off x="863111" y="168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12667</xdr:rowOff>
    </xdr:from>
    <xdr:to>
      <xdr:col>55</xdr:col>
      <xdr:colOff>0</xdr:colOff>
      <xdr:row>57</xdr:row>
      <xdr:rowOff>45769</xdr:rowOff>
    </xdr:to>
    <xdr:cxnSp macro="">
      <xdr:nvCxnSpPr>
        <xdr:cNvPr id="347" name="直線コネクタ 346"/>
        <xdr:cNvCxnSpPr/>
      </xdr:nvCxnSpPr>
      <xdr:spPr>
        <a:xfrm>
          <a:off x="9639300" y="9785317"/>
          <a:ext cx="8382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146307</xdr:rowOff>
    </xdr:from>
    <xdr:to>
      <xdr:col>50</xdr:col>
      <xdr:colOff>114300</xdr:colOff>
      <xdr:row>57</xdr:row>
      <xdr:rowOff>12667</xdr:rowOff>
    </xdr:to>
    <xdr:cxnSp macro="">
      <xdr:nvCxnSpPr>
        <xdr:cNvPr id="350" name="直線コネクタ 349"/>
        <xdr:cNvCxnSpPr/>
      </xdr:nvCxnSpPr>
      <xdr:spPr>
        <a:xfrm>
          <a:off x="8750300" y="9747507"/>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146307</xdr:rowOff>
    </xdr:from>
    <xdr:to>
      <xdr:col>45</xdr:col>
      <xdr:colOff>177800</xdr:colOff>
      <xdr:row>58</xdr:row>
      <xdr:rowOff>67280</xdr:rowOff>
    </xdr:to>
    <xdr:cxnSp macro="">
      <xdr:nvCxnSpPr>
        <xdr:cNvPr id="353" name="直線コネクタ 352"/>
        <xdr:cNvCxnSpPr/>
      </xdr:nvCxnSpPr>
      <xdr:spPr>
        <a:xfrm flipV="1">
          <a:off x="7861300" y="9747507"/>
          <a:ext cx="889000" cy="26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43696</xdr:rowOff>
    </xdr:from>
    <xdr:to>
      <xdr:col>41</xdr:col>
      <xdr:colOff>50800</xdr:colOff>
      <xdr:row>58</xdr:row>
      <xdr:rowOff>67280</xdr:rowOff>
    </xdr:to>
    <xdr:cxnSp macro="">
      <xdr:nvCxnSpPr>
        <xdr:cNvPr id="356" name="直線コネクタ 355"/>
        <xdr:cNvCxnSpPr/>
      </xdr:nvCxnSpPr>
      <xdr:spPr>
        <a:xfrm>
          <a:off x="6972300" y="998779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166419</xdr:rowOff>
    </xdr:from>
    <xdr:to>
      <xdr:col>55</xdr:col>
      <xdr:colOff>50800</xdr:colOff>
      <xdr:row>57</xdr:row>
      <xdr:rowOff>96569</xdr:rowOff>
    </xdr:to>
    <xdr:sp macro="" textlink="">
      <xdr:nvSpPr>
        <xdr:cNvPr id="366" name="楕円 365"/>
        <xdr:cNvSpPr/>
      </xdr:nvSpPr>
      <xdr:spPr>
        <a:xfrm>
          <a:off x="10426700" y="97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144846</xdr:rowOff>
    </xdr:from>
    <xdr:ext cx="534377" cy="259045"/>
    <xdr:sp macro="" textlink="">
      <xdr:nvSpPr>
        <xdr:cNvPr id="367" name="農林水産業費該当値テキスト"/>
        <xdr:cNvSpPr txBox="1"/>
      </xdr:nvSpPr>
      <xdr:spPr>
        <a:xfrm>
          <a:off x="10528300" y="97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133317</xdr:rowOff>
    </xdr:from>
    <xdr:to>
      <xdr:col>50</xdr:col>
      <xdr:colOff>165100</xdr:colOff>
      <xdr:row>57</xdr:row>
      <xdr:rowOff>63467</xdr:rowOff>
    </xdr:to>
    <xdr:sp macro="" textlink="">
      <xdr:nvSpPr>
        <xdr:cNvPr id="368" name="楕円 367"/>
        <xdr:cNvSpPr/>
      </xdr:nvSpPr>
      <xdr:spPr>
        <a:xfrm>
          <a:off x="9588500" y="97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79994</xdr:rowOff>
    </xdr:from>
    <xdr:ext cx="534377" cy="259045"/>
    <xdr:sp macro="" textlink="">
      <xdr:nvSpPr>
        <xdr:cNvPr id="369" name="テキスト ボックス 368"/>
        <xdr:cNvSpPr txBox="1"/>
      </xdr:nvSpPr>
      <xdr:spPr>
        <a:xfrm>
          <a:off x="9372111" y="95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95507</xdr:rowOff>
    </xdr:from>
    <xdr:to>
      <xdr:col>46</xdr:col>
      <xdr:colOff>38100</xdr:colOff>
      <xdr:row>57</xdr:row>
      <xdr:rowOff>25657</xdr:rowOff>
    </xdr:to>
    <xdr:sp macro="" textlink="">
      <xdr:nvSpPr>
        <xdr:cNvPr id="370" name="楕円 369"/>
        <xdr:cNvSpPr/>
      </xdr:nvSpPr>
      <xdr:spPr>
        <a:xfrm>
          <a:off x="8699500" y="96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42184</xdr:rowOff>
    </xdr:from>
    <xdr:ext cx="534377" cy="259045"/>
    <xdr:sp macro="" textlink="">
      <xdr:nvSpPr>
        <xdr:cNvPr id="371" name="テキスト ボックス 370"/>
        <xdr:cNvSpPr txBox="1"/>
      </xdr:nvSpPr>
      <xdr:spPr>
        <a:xfrm>
          <a:off x="8483111" y="94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16480</xdr:rowOff>
    </xdr:from>
    <xdr:to>
      <xdr:col>41</xdr:col>
      <xdr:colOff>101600</xdr:colOff>
      <xdr:row>58</xdr:row>
      <xdr:rowOff>118080</xdr:rowOff>
    </xdr:to>
    <xdr:sp macro="" textlink="">
      <xdr:nvSpPr>
        <xdr:cNvPr id="372" name="楕円 371"/>
        <xdr:cNvSpPr/>
      </xdr:nvSpPr>
      <xdr:spPr>
        <a:xfrm>
          <a:off x="78105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109207</xdr:rowOff>
    </xdr:from>
    <xdr:ext cx="534377" cy="259045"/>
    <xdr:sp macro="" textlink="">
      <xdr:nvSpPr>
        <xdr:cNvPr id="373" name="テキスト ボックス 372"/>
        <xdr:cNvSpPr txBox="1"/>
      </xdr:nvSpPr>
      <xdr:spPr>
        <a:xfrm>
          <a:off x="7594111" y="100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164346</xdr:rowOff>
    </xdr:from>
    <xdr:to>
      <xdr:col>36</xdr:col>
      <xdr:colOff>165100</xdr:colOff>
      <xdr:row>58</xdr:row>
      <xdr:rowOff>94496</xdr:rowOff>
    </xdr:to>
    <xdr:sp macro="" textlink="">
      <xdr:nvSpPr>
        <xdr:cNvPr id="374" name="楕円 373"/>
        <xdr:cNvSpPr/>
      </xdr:nvSpPr>
      <xdr:spPr>
        <a:xfrm>
          <a:off x="6921500" y="9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85623</xdr:rowOff>
    </xdr:from>
    <xdr:ext cx="534377" cy="259045"/>
    <xdr:sp macro="" textlink="">
      <xdr:nvSpPr>
        <xdr:cNvPr id="375" name="テキスト ボックス 374"/>
        <xdr:cNvSpPr txBox="1"/>
      </xdr:nvSpPr>
      <xdr:spPr>
        <a:xfrm>
          <a:off x="6705111" y="100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45963</xdr:rowOff>
    </xdr:from>
    <xdr:to>
      <xdr:col>55</xdr:col>
      <xdr:colOff>0</xdr:colOff>
      <xdr:row>79</xdr:row>
      <xdr:rowOff>78915</xdr:rowOff>
    </xdr:to>
    <xdr:cxnSp macro="">
      <xdr:nvCxnSpPr>
        <xdr:cNvPr id="406" name="直線コネクタ 405"/>
        <xdr:cNvCxnSpPr/>
      </xdr:nvCxnSpPr>
      <xdr:spPr>
        <a:xfrm flipV="1">
          <a:off x="9639300" y="13590513"/>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78915</xdr:rowOff>
    </xdr:from>
    <xdr:to>
      <xdr:col>50</xdr:col>
      <xdr:colOff>114300</xdr:colOff>
      <xdr:row>79</xdr:row>
      <xdr:rowOff>79927</xdr:rowOff>
    </xdr:to>
    <xdr:cxnSp macro="">
      <xdr:nvCxnSpPr>
        <xdr:cNvPr id="409" name="直線コネクタ 408"/>
        <xdr:cNvCxnSpPr/>
      </xdr:nvCxnSpPr>
      <xdr:spPr>
        <a:xfrm flipV="1">
          <a:off x="8750300" y="1362346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74157</xdr:rowOff>
    </xdr:from>
    <xdr:to>
      <xdr:col>45</xdr:col>
      <xdr:colOff>177800</xdr:colOff>
      <xdr:row>79</xdr:row>
      <xdr:rowOff>79927</xdr:rowOff>
    </xdr:to>
    <xdr:cxnSp macro="">
      <xdr:nvCxnSpPr>
        <xdr:cNvPr id="412" name="直線コネクタ 411"/>
        <xdr:cNvCxnSpPr/>
      </xdr:nvCxnSpPr>
      <xdr:spPr>
        <a:xfrm>
          <a:off x="7861300" y="1361870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53877</xdr:rowOff>
    </xdr:from>
    <xdr:to>
      <xdr:col>41</xdr:col>
      <xdr:colOff>50800</xdr:colOff>
      <xdr:row>79</xdr:row>
      <xdr:rowOff>74157</xdr:rowOff>
    </xdr:to>
    <xdr:cxnSp macro="">
      <xdr:nvCxnSpPr>
        <xdr:cNvPr id="415" name="直線コネクタ 414"/>
        <xdr:cNvCxnSpPr/>
      </xdr:nvCxnSpPr>
      <xdr:spPr>
        <a:xfrm>
          <a:off x="6972300" y="13598427"/>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166613</xdr:rowOff>
    </xdr:from>
    <xdr:to>
      <xdr:col>55</xdr:col>
      <xdr:colOff>50800</xdr:colOff>
      <xdr:row>79</xdr:row>
      <xdr:rowOff>96763</xdr:rowOff>
    </xdr:to>
    <xdr:sp macro="" textlink="">
      <xdr:nvSpPr>
        <xdr:cNvPr id="425" name="楕円 424"/>
        <xdr:cNvSpPr/>
      </xdr:nvSpPr>
      <xdr:spPr>
        <a:xfrm>
          <a:off x="10426700" y="13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81540</xdr:rowOff>
    </xdr:from>
    <xdr:ext cx="469744" cy="259045"/>
    <xdr:sp macro="" textlink="">
      <xdr:nvSpPr>
        <xdr:cNvPr id="426" name="商工費該当値テキスト"/>
        <xdr:cNvSpPr txBox="1"/>
      </xdr:nvSpPr>
      <xdr:spPr>
        <a:xfrm>
          <a:off x="10528300" y="134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28115</xdr:rowOff>
    </xdr:from>
    <xdr:to>
      <xdr:col>50</xdr:col>
      <xdr:colOff>165100</xdr:colOff>
      <xdr:row>79</xdr:row>
      <xdr:rowOff>129715</xdr:rowOff>
    </xdr:to>
    <xdr:sp macro="" textlink="">
      <xdr:nvSpPr>
        <xdr:cNvPr id="427" name="楕円 426"/>
        <xdr:cNvSpPr/>
      </xdr:nvSpPr>
      <xdr:spPr>
        <a:xfrm>
          <a:off x="9588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120842</xdr:rowOff>
    </xdr:from>
    <xdr:ext cx="469744" cy="259045"/>
    <xdr:sp macro="" textlink="">
      <xdr:nvSpPr>
        <xdr:cNvPr id="428" name="テキスト ボックス 427"/>
        <xdr:cNvSpPr txBox="1"/>
      </xdr:nvSpPr>
      <xdr:spPr>
        <a:xfrm>
          <a:off x="9404428" y="136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29127</xdr:rowOff>
    </xdr:from>
    <xdr:to>
      <xdr:col>46</xdr:col>
      <xdr:colOff>38100</xdr:colOff>
      <xdr:row>79</xdr:row>
      <xdr:rowOff>130727</xdr:rowOff>
    </xdr:to>
    <xdr:sp macro="" textlink="">
      <xdr:nvSpPr>
        <xdr:cNvPr id="429" name="楕円 428"/>
        <xdr:cNvSpPr/>
      </xdr:nvSpPr>
      <xdr:spPr>
        <a:xfrm>
          <a:off x="8699500" y="135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121854</xdr:rowOff>
    </xdr:from>
    <xdr:ext cx="469744" cy="259045"/>
    <xdr:sp macro="" textlink="">
      <xdr:nvSpPr>
        <xdr:cNvPr id="430" name="テキスト ボックス 429"/>
        <xdr:cNvSpPr txBox="1"/>
      </xdr:nvSpPr>
      <xdr:spPr>
        <a:xfrm>
          <a:off x="8515428" y="1366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23357</xdr:rowOff>
    </xdr:from>
    <xdr:to>
      <xdr:col>41</xdr:col>
      <xdr:colOff>101600</xdr:colOff>
      <xdr:row>79</xdr:row>
      <xdr:rowOff>124957</xdr:rowOff>
    </xdr:to>
    <xdr:sp macro="" textlink="">
      <xdr:nvSpPr>
        <xdr:cNvPr id="431" name="楕円 430"/>
        <xdr:cNvSpPr/>
      </xdr:nvSpPr>
      <xdr:spPr>
        <a:xfrm>
          <a:off x="7810500" y="13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116084</xdr:rowOff>
    </xdr:from>
    <xdr:ext cx="469744" cy="259045"/>
    <xdr:sp macro="" textlink="">
      <xdr:nvSpPr>
        <xdr:cNvPr id="432" name="テキスト ボックス 431"/>
        <xdr:cNvSpPr txBox="1"/>
      </xdr:nvSpPr>
      <xdr:spPr>
        <a:xfrm>
          <a:off x="7626428" y="136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3077</xdr:rowOff>
    </xdr:from>
    <xdr:to>
      <xdr:col>36</xdr:col>
      <xdr:colOff>165100</xdr:colOff>
      <xdr:row>79</xdr:row>
      <xdr:rowOff>104677</xdr:rowOff>
    </xdr:to>
    <xdr:sp macro="" textlink="">
      <xdr:nvSpPr>
        <xdr:cNvPr id="433" name="楕円 432"/>
        <xdr:cNvSpPr/>
      </xdr:nvSpPr>
      <xdr:spPr>
        <a:xfrm>
          <a:off x="6921500" y="13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95804</xdr:rowOff>
    </xdr:from>
    <xdr:ext cx="469744" cy="259045"/>
    <xdr:sp macro="" textlink="">
      <xdr:nvSpPr>
        <xdr:cNvPr id="434" name="テキスト ボックス 433"/>
        <xdr:cNvSpPr txBox="1"/>
      </xdr:nvSpPr>
      <xdr:spPr>
        <a:xfrm>
          <a:off x="6737428" y="1364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100349</xdr:rowOff>
    </xdr:from>
    <xdr:to>
      <xdr:col>55</xdr:col>
      <xdr:colOff>0</xdr:colOff>
      <xdr:row>97</xdr:row>
      <xdr:rowOff>136505</xdr:rowOff>
    </xdr:to>
    <xdr:cxnSp macro="">
      <xdr:nvCxnSpPr>
        <xdr:cNvPr id="461" name="直線コネクタ 460"/>
        <xdr:cNvCxnSpPr/>
      </xdr:nvCxnSpPr>
      <xdr:spPr>
        <a:xfrm flipV="1">
          <a:off x="9639300" y="16730999"/>
          <a:ext cx="8382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130254</xdr:rowOff>
    </xdr:from>
    <xdr:to>
      <xdr:col>50</xdr:col>
      <xdr:colOff>114300</xdr:colOff>
      <xdr:row>97</xdr:row>
      <xdr:rowOff>136505</xdr:rowOff>
    </xdr:to>
    <xdr:cxnSp macro="">
      <xdr:nvCxnSpPr>
        <xdr:cNvPr id="464" name="直線コネクタ 463"/>
        <xdr:cNvCxnSpPr/>
      </xdr:nvCxnSpPr>
      <xdr:spPr>
        <a:xfrm>
          <a:off x="8750300" y="16760904"/>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129715</xdr:rowOff>
    </xdr:from>
    <xdr:to>
      <xdr:col>45</xdr:col>
      <xdr:colOff>177800</xdr:colOff>
      <xdr:row>97</xdr:row>
      <xdr:rowOff>130254</xdr:rowOff>
    </xdr:to>
    <xdr:cxnSp macro="">
      <xdr:nvCxnSpPr>
        <xdr:cNvPr id="467" name="直線コネクタ 466"/>
        <xdr:cNvCxnSpPr/>
      </xdr:nvCxnSpPr>
      <xdr:spPr>
        <a:xfrm>
          <a:off x="7861300" y="1676036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111925</xdr:rowOff>
    </xdr:from>
    <xdr:to>
      <xdr:col>41</xdr:col>
      <xdr:colOff>50800</xdr:colOff>
      <xdr:row>97</xdr:row>
      <xdr:rowOff>129715</xdr:rowOff>
    </xdr:to>
    <xdr:cxnSp macro="">
      <xdr:nvCxnSpPr>
        <xdr:cNvPr id="470" name="直線コネクタ 469"/>
        <xdr:cNvCxnSpPr/>
      </xdr:nvCxnSpPr>
      <xdr:spPr>
        <a:xfrm>
          <a:off x="6972300" y="16742575"/>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49549</xdr:rowOff>
    </xdr:from>
    <xdr:to>
      <xdr:col>55</xdr:col>
      <xdr:colOff>50800</xdr:colOff>
      <xdr:row>97</xdr:row>
      <xdr:rowOff>151149</xdr:rowOff>
    </xdr:to>
    <xdr:sp macro="" textlink="">
      <xdr:nvSpPr>
        <xdr:cNvPr id="480" name="楕円 479"/>
        <xdr:cNvSpPr/>
      </xdr:nvSpPr>
      <xdr:spPr>
        <a:xfrm>
          <a:off x="10426700" y="166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27976</xdr:rowOff>
    </xdr:from>
    <xdr:ext cx="534377" cy="259045"/>
    <xdr:sp macro="" textlink="">
      <xdr:nvSpPr>
        <xdr:cNvPr id="481" name="土木費該当値テキスト"/>
        <xdr:cNvSpPr txBox="1"/>
      </xdr:nvSpPr>
      <xdr:spPr>
        <a:xfrm>
          <a:off x="10528300" y="166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85705</xdr:rowOff>
    </xdr:from>
    <xdr:to>
      <xdr:col>50</xdr:col>
      <xdr:colOff>165100</xdr:colOff>
      <xdr:row>98</xdr:row>
      <xdr:rowOff>15855</xdr:rowOff>
    </xdr:to>
    <xdr:sp macro="" textlink="">
      <xdr:nvSpPr>
        <xdr:cNvPr id="482" name="楕円 481"/>
        <xdr:cNvSpPr/>
      </xdr:nvSpPr>
      <xdr:spPr>
        <a:xfrm>
          <a:off x="9588500" y="167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6982</xdr:rowOff>
    </xdr:from>
    <xdr:ext cx="534377" cy="259045"/>
    <xdr:sp macro="" textlink="">
      <xdr:nvSpPr>
        <xdr:cNvPr id="483" name="テキスト ボックス 482"/>
        <xdr:cNvSpPr txBox="1"/>
      </xdr:nvSpPr>
      <xdr:spPr>
        <a:xfrm>
          <a:off x="9372111" y="168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79454</xdr:rowOff>
    </xdr:from>
    <xdr:to>
      <xdr:col>46</xdr:col>
      <xdr:colOff>38100</xdr:colOff>
      <xdr:row>98</xdr:row>
      <xdr:rowOff>9604</xdr:rowOff>
    </xdr:to>
    <xdr:sp macro="" textlink="">
      <xdr:nvSpPr>
        <xdr:cNvPr id="484" name="楕円 483"/>
        <xdr:cNvSpPr/>
      </xdr:nvSpPr>
      <xdr:spPr>
        <a:xfrm>
          <a:off x="8699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731</xdr:rowOff>
    </xdr:from>
    <xdr:ext cx="534377" cy="259045"/>
    <xdr:sp macro="" textlink="">
      <xdr:nvSpPr>
        <xdr:cNvPr id="485" name="テキスト ボックス 484"/>
        <xdr:cNvSpPr txBox="1"/>
      </xdr:nvSpPr>
      <xdr:spPr>
        <a:xfrm>
          <a:off x="8483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78915</xdr:rowOff>
    </xdr:from>
    <xdr:to>
      <xdr:col>41</xdr:col>
      <xdr:colOff>101600</xdr:colOff>
      <xdr:row>98</xdr:row>
      <xdr:rowOff>9065</xdr:rowOff>
    </xdr:to>
    <xdr:sp macro="" textlink="">
      <xdr:nvSpPr>
        <xdr:cNvPr id="486" name="楕円 485"/>
        <xdr:cNvSpPr/>
      </xdr:nvSpPr>
      <xdr:spPr>
        <a:xfrm>
          <a:off x="7810500" y="16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192</xdr:rowOff>
    </xdr:from>
    <xdr:ext cx="534377" cy="259045"/>
    <xdr:sp macro="" textlink="">
      <xdr:nvSpPr>
        <xdr:cNvPr id="487" name="テキスト ボックス 486"/>
        <xdr:cNvSpPr txBox="1"/>
      </xdr:nvSpPr>
      <xdr:spPr>
        <a:xfrm>
          <a:off x="7594111" y="168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61125</xdr:rowOff>
    </xdr:from>
    <xdr:to>
      <xdr:col>36</xdr:col>
      <xdr:colOff>165100</xdr:colOff>
      <xdr:row>97</xdr:row>
      <xdr:rowOff>162725</xdr:rowOff>
    </xdr:to>
    <xdr:sp macro="" textlink="">
      <xdr:nvSpPr>
        <xdr:cNvPr id="488" name="楕円 487"/>
        <xdr:cNvSpPr/>
      </xdr:nvSpPr>
      <xdr:spPr>
        <a:xfrm>
          <a:off x="6921500" y="166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153852</xdr:rowOff>
    </xdr:from>
    <xdr:ext cx="534377" cy="259045"/>
    <xdr:sp macro="" textlink="">
      <xdr:nvSpPr>
        <xdr:cNvPr id="489" name="テキスト ボックス 488"/>
        <xdr:cNvSpPr txBox="1"/>
      </xdr:nvSpPr>
      <xdr:spPr>
        <a:xfrm>
          <a:off x="6705111" y="167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82276</xdr:rowOff>
    </xdr:from>
    <xdr:to>
      <xdr:col>85</xdr:col>
      <xdr:colOff>127000</xdr:colOff>
      <xdr:row>36</xdr:row>
      <xdr:rowOff>72675</xdr:rowOff>
    </xdr:to>
    <xdr:cxnSp macro="">
      <xdr:nvCxnSpPr>
        <xdr:cNvPr id="517" name="直線コネクタ 516"/>
        <xdr:cNvCxnSpPr/>
      </xdr:nvCxnSpPr>
      <xdr:spPr>
        <a:xfrm flipV="1">
          <a:off x="15481300" y="5911576"/>
          <a:ext cx="8382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72675</xdr:rowOff>
    </xdr:from>
    <xdr:to>
      <xdr:col>81</xdr:col>
      <xdr:colOff>50800</xdr:colOff>
      <xdr:row>37</xdr:row>
      <xdr:rowOff>124201</xdr:rowOff>
    </xdr:to>
    <xdr:cxnSp macro="">
      <xdr:nvCxnSpPr>
        <xdr:cNvPr id="520" name="直線コネクタ 519"/>
        <xdr:cNvCxnSpPr/>
      </xdr:nvCxnSpPr>
      <xdr:spPr>
        <a:xfrm flipV="1">
          <a:off x="14592300" y="6244875"/>
          <a:ext cx="8890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124201</xdr:rowOff>
    </xdr:from>
    <xdr:to>
      <xdr:col>76</xdr:col>
      <xdr:colOff>114300</xdr:colOff>
      <xdr:row>37</xdr:row>
      <xdr:rowOff>157782</xdr:rowOff>
    </xdr:to>
    <xdr:cxnSp macro="">
      <xdr:nvCxnSpPr>
        <xdr:cNvPr id="523" name="直線コネクタ 522"/>
        <xdr:cNvCxnSpPr/>
      </xdr:nvCxnSpPr>
      <xdr:spPr>
        <a:xfrm flipV="1">
          <a:off x="13703300" y="6467851"/>
          <a:ext cx="8890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137460</xdr:rowOff>
    </xdr:from>
    <xdr:to>
      <xdr:col>71</xdr:col>
      <xdr:colOff>177800</xdr:colOff>
      <xdr:row>37</xdr:row>
      <xdr:rowOff>157782</xdr:rowOff>
    </xdr:to>
    <xdr:cxnSp macro="">
      <xdr:nvCxnSpPr>
        <xdr:cNvPr id="526" name="直線コネクタ 525"/>
        <xdr:cNvCxnSpPr/>
      </xdr:nvCxnSpPr>
      <xdr:spPr>
        <a:xfrm>
          <a:off x="12814300" y="6481110"/>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31476</xdr:rowOff>
    </xdr:from>
    <xdr:to>
      <xdr:col>85</xdr:col>
      <xdr:colOff>177800</xdr:colOff>
      <xdr:row>34</xdr:row>
      <xdr:rowOff>133076</xdr:rowOff>
    </xdr:to>
    <xdr:sp macro="" textlink="">
      <xdr:nvSpPr>
        <xdr:cNvPr id="536" name="楕円 535"/>
        <xdr:cNvSpPr/>
      </xdr:nvSpPr>
      <xdr:spPr>
        <a:xfrm>
          <a:off x="16268700" y="58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54353</xdr:rowOff>
    </xdr:from>
    <xdr:ext cx="534377" cy="259045"/>
    <xdr:sp macro="" textlink="">
      <xdr:nvSpPr>
        <xdr:cNvPr id="537" name="消防費該当値テキスト"/>
        <xdr:cNvSpPr txBox="1"/>
      </xdr:nvSpPr>
      <xdr:spPr>
        <a:xfrm>
          <a:off x="16370300" y="57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21875</xdr:rowOff>
    </xdr:from>
    <xdr:to>
      <xdr:col>81</xdr:col>
      <xdr:colOff>101600</xdr:colOff>
      <xdr:row>36</xdr:row>
      <xdr:rowOff>123475</xdr:rowOff>
    </xdr:to>
    <xdr:sp macro="" textlink="">
      <xdr:nvSpPr>
        <xdr:cNvPr id="538" name="楕円 537"/>
        <xdr:cNvSpPr/>
      </xdr:nvSpPr>
      <xdr:spPr>
        <a:xfrm>
          <a:off x="15430500" y="61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140002</xdr:rowOff>
    </xdr:from>
    <xdr:ext cx="534377" cy="259045"/>
    <xdr:sp macro="" textlink="">
      <xdr:nvSpPr>
        <xdr:cNvPr id="539" name="テキスト ボックス 538"/>
        <xdr:cNvSpPr txBox="1"/>
      </xdr:nvSpPr>
      <xdr:spPr>
        <a:xfrm>
          <a:off x="15214111" y="59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73401</xdr:rowOff>
    </xdr:from>
    <xdr:to>
      <xdr:col>76</xdr:col>
      <xdr:colOff>165100</xdr:colOff>
      <xdr:row>38</xdr:row>
      <xdr:rowOff>3551</xdr:rowOff>
    </xdr:to>
    <xdr:sp macro="" textlink="">
      <xdr:nvSpPr>
        <xdr:cNvPr id="540" name="楕円 539"/>
        <xdr:cNvSpPr/>
      </xdr:nvSpPr>
      <xdr:spPr>
        <a:xfrm>
          <a:off x="14541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166128</xdr:rowOff>
    </xdr:from>
    <xdr:ext cx="534377" cy="259045"/>
    <xdr:sp macro="" textlink="">
      <xdr:nvSpPr>
        <xdr:cNvPr id="541" name="テキスト ボックス 540"/>
        <xdr:cNvSpPr txBox="1"/>
      </xdr:nvSpPr>
      <xdr:spPr>
        <a:xfrm>
          <a:off x="14325111" y="65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106982</xdr:rowOff>
    </xdr:from>
    <xdr:to>
      <xdr:col>72</xdr:col>
      <xdr:colOff>38100</xdr:colOff>
      <xdr:row>38</xdr:row>
      <xdr:rowOff>37133</xdr:rowOff>
    </xdr:to>
    <xdr:sp macro="" textlink="">
      <xdr:nvSpPr>
        <xdr:cNvPr id="542" name="楕円 541"/>
        <xdr:cNvSpPr/>
      </xdr:nvSpPr>
      <xdr:spPr>
        <a:xfrm>
          <a:off x="13652500" y="6450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28260</xdr:rowOff>
    </xdr:from>
    <xdr:ext cx="534377" cy="259045"/>
    <xdr:sp macro="" textlink="">
      <xdr:nvSpPr>
        <xdr:cNvPr id="543" name="テキスト ボックス 542"/>
        <xdr:cNvSpPr txBox="1"/>
      </xdr:nvSpPr>
      <xdr:spPr>
        <a:xfrm>
          <a:off x="13436111" y="65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86660</xdr:rowOff>
    </xdr:from>
    <xdr:to>
      <xdr:col>67</xdr:col>
      <xdr:colOff>101600</xdr:colOff>
      <xdr:row>38</xdr:row>
      <xdr:rowOff>16810</xdr:rowOff>
    </xdr:to>
    <xdr:sp macro="" textlink="">
      <xdr:nvSpPr>
        <xdr:cNvPr id="544" name="楕円 543"/>
        <xdr:cNvSpPr/>
      </xdr:nvSpPr>
      <xdr:spPr>
        <a:xfrm>
          <a:off x="12763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7937</xdr:rowOff>
    </xdr:from>
    <xdr:ext cx="534377" cy="259045"/>
    <xdr:sp macro="" textlink="">
      <xdr:nvSpPr>
        <xdr:cNvPr id="545" name="テキスト ボックス 544"/>
        <xdr:cNvSpPr txBox="1"/>
      </xdr:nvSpPr>
      <xdr:spPr>
        <a:xfrm>
          <a:off x="12547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74038</xdr:rowOff>
    </xdr:from>
    <xdr:to>
      <xdr:col>85</xdr:col>
      <xdr:colOff>127000</xdr:colOff>
      <xdr:row>57</xdr:row>
      <xdr:rowOff>74123</xdr:rowOff>
    </xdr:to>
    <xdr:cxnSp macro="">
      <xdr:nvCxnSpPr>
        <xdr:cNvPr id="574" name="直線コネクタ 573"/>
        <xdr:cNvCxnSpPr/>
      </xdr:nvCxnSpPr>
      <xdr:spPr>
        <a:xfrm flipV="1">
          <a:off x="15481300" y="9846688"/>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74123</xdr:rowOff>
    </xdr:from>
    <xdr:to>
      <xdr:col>81</xdr:col>
      <xdr:colOff>50800</xdr:colOff>
      <xdr:row>57</xdr:row>
      <xdr:rowOff>100411</xdr:rowOff>
    </xdr:to>
    <xdr:cxnSp macro="">
      <xdr:nvCxnSpPr>
        <xdr:cNvPr id="577" name="直線コネクタ 576"/>
        <xdr:cNvCxnSpPr/>
      </xdr:nvCxnSpPr>
      <xdr:spPr>
        <a:xfrm flipV="1">
          <a:off x="14592300" y="9846773"/>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13436</xdr:rowOff>
    </xdr:from>
    <xdr:to>
      <xdr:col>76</xdr:col>
      <xdr:colOff>114300</xdr:colOff>
      <xdr:row>57</xdr:row>
      <xdr:rowOff>100411</xdr:rowOff>
    </xdr:to>
    <xdr:cxnSp macro="">
      <xdr:nvCxnSpPr>
        <xdr:cNvPr id="580" name="直線コネクタ 579"/>
        <xdr:cNvCxnSpPr/>
      </xdr:nvCxnSpPr>
      <xdr:spPr>
        <a:xfrm>
          <a:off x="13703300" y="9786086"/>
          <a:ext cx="889000" cy="8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121762</xdr:rowOff>
    </xdr:from>
    <xdr:to>
      <xdr:col>71</xdr:col>
      <xdr:colOff>177800</xdr:colOff>
      <xdr:row>57</xdr:row>
      <xdr:rowOff>13436</xdr:rowOff>
    </xdr:to>
    <xdr:cxnSp macro="">
      <xdr:nvCxnSpPr>
        <xdr:cNvPr id="583" name="直線コネクタ 582"/>
        <xdr:cNvCxnSpPr/>
      </xdr:nvCxnSpPr>
      <xdr:spPr>
        <a:xfrm>
          <a:off x="12814300" y="9722962"/>
          <a:ext cx="889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23238</xdr:rowOff>
    </xdr:from>
    <xdr:to>
      <xdr:col>85</xdr:col>
      <xdr:colOff>177800</xdr:colOff>
      <xdr:row>57</xdr:row>
      <xdr:rowOff>124838</xdr:rowOff>
    </xdr:to>
    <xdr:sp macro="" textlink="">
      <xdr:nvSpPr>
        <xdr:cNvPr id="593" name="楕円 592"/>
        <xdr:cNvSpPr/>
      </xdr:nvSpPr>
      <xdr:spPr>
        <a:xfrm>
          <a:off x="16268700" y="97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109615</xdr:rowOff>
    </xdr:from>
    <xdr:ext cx="534377" cy="259045"/>
    <xdr:sp macro="" textlink="">
      <xdr:nvSpPr>
        <xdr:cNvPr id="594" name="教育費該当値テキスト"/>
        <xdr:cNvSpPr txBox="1"/>
      </xdr:nvSpPr>
      <xdr:spPr>
        <a:xfrm>
          <a:off x="16370300" y="97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23323</xdr:rowOff>
    </xdr:from>
    <xdr:to>
      <xdr:col>81</xdr:col>
      <xdr:colOff>101600</xdr:colOff>
      <xdr:row>57</xdr:row>
      <xdr:rowOff>124923</xdr:rowOff>
    </xdr:to>
    <xdr:sp macro="" textlink="">
      <xdr:nvSpPr>
        <xdr:cNvPr id="595" name="楕円 594"/>
        <xdr:cNvSpPr/>
      </xdr:nvSpPr>
      <xdr:spPr>
        <a:xfrm>
          <a:off x="15430500" y="97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116050</xdr:rowOff>
    </xdr:from>
    <xdr:ext cx="534377" cy="259045"/>
    <xdr:sp macro="" textlink="">
      <xdr:nvSpPr>
        <xdr:cNvPr id="596" name="テキスト ボックス 595"/>
        <xdr:cNvSpPr txBox="1"/>
      </xdr:nvSpPr>
      <xdr:spPr>
        <a:xfrm>
          <a:off x="15214111" y="98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49611</xdr:rowOff>
    </xdr:from>
    <xdr:to>
      <xdr:col>76</xdr:col>
      <xdr:colOff>165100</xdr:colOff>
      <xdr:row>57</xdr:row>
      <xdr:rowOff>151211</xdr:rowOff>
    </xdr:to>
    <xdr:sp macro="" textlink="">
      <xdr:nvSpPr>
        <xdr:cNvPr id="597" name="楕円 596"/>
        <xdr:cNvSpPr/>
      </xdr:nvSpPr>
      <xdr:spPr>
        <a:xfrm>
          <a:off x="14541500" y="98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142338</xdr:rowOff>
    </xdr:from>
    <xdr:ext cx="534377" cy="259045"/>
    <xdr:sp macro="" textlink="">
      <xdr:nvSpPr>
        <xdr:cNvPr id="598" name="テキスト ボックス 597"/>
        <xdr:cNvSpPr txBox="1"/>
      </xdr:nvSpPr>
      <xdr:spPr>
        <a:xfrm>
          <a:off x="14325111" y="991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134086</xdr:rowOff>
    </xdr:from>
    <xdr:to>
      <xdr:col>72</xdr:col>
      <xdr:colOff>38100</xdr:colOff>
      <xdr:row>57</xdr:row>
      <xdr:rowOff>64236</xdr:rowOff>
    </xdr:to>
    <xdr:sp macro="" textlink="">
      <xdr:nvSpPr>
        <xdr:cNvPr id="599" name="楕円 598"/>
        <xdr:cNvSpPr/>
      </xdr:nvSpPr>
      <xdr:spPr>
        <a:xfrm>
          <a:off x="13652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55363</xdr:rowOff>
    </xdr:from>
    <xdr:ext cx="534377" cy="259045"/>
    <xdr:sp macro="" textlink="">
      <xdr:nvSpPr>
        <xdr:cNvPr id="600" name="テキスト ボックス 599"/>
        <xdr:cNvSpPr txBox="1"/>
      </xdr:nvSpPr>
      <xdr:spPr>
        <a:xfrm>
          <a:off x="13436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70962</xdr:rowOff>
    </xdr:from>
    <xdr:to>
      <xdr:col>67</xdr:col>
      <xdr:colOff>101600</xdr:colOff>
      <xdr:row>57</xdr:row>
      <xdr:rowOff>1112</xdr:rowOff>
    </xdr:to>
    <xdr:sp macro="" textlink="">
      <xdr:nvSpPr>
        <xdr:cNvPr id="601" name="楕円 600"/>
        <xdr:cNvSpPr/>
      </xdr:nvSpPr>
      <xdr:spPr>
        <a:xfrm>
          <a:off x="12763500" y="96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163689</xdr:rowOff>
    </xdr:from>
    <xdr:ext cx="534377" cy="259045"/>
    <xdr:sp macro="" textlink="">
      <xdr:nvSpPr>
        <xdr:cNvPr id="602" name="テキスト ボックス 601"/>
        <xdr:cNvSpPr txBox="1"/>
      </xdr:nvSpPr>
      <xdr:spPr>
        <a:xfrm>
          <a:off x="12547111" y="97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108386</xdr:rowOff>
    </xdr:from>
    <xdr:to>
      <xdr:col>85</xdr:col>
      <xdr:colOff>127000</xdr:colOff>
      <xdr:row>97</xdr:row>
      <xdr:rowOff>109593</xdr:rowOff>
    </xdr:to>
    <xdr:cxnSp macro="">
      <xdr:nvCxnSpPr>
        <xdr:cNvPr id="686" name="直線コネクタ 685"/>
        <xdr:cNvCxnSpPr/>
      </xdr:nvCxnSpPr>
      <xdr:spPr>
        <a:xfrm flipV="1">
          <a:off x="15481300" y="1673903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109593</xdr:rowOff>
    </xdr:from>
    <xdr:to>
      <xdr:col>81</xdr:col>
      <xdr:colOff>50800</xdr:colOff>
      <xdr:row>97</xdr:row>
      <xdr:rowOff>120250</xdr:rowOff>
    </xdr:to>
    <xdr:cxnSp macro="">
      <xdr:nvCxnSpPr>
        <xdr:cNvPr id="689" name="直線コネクタ 688"/>
        <xdr:cNvCxnSpPr/>
      </xdr:nvCxnSpPr>
      <xdr:spPr>
        <a:xfrm flipV="1">
          <a:off x="14592300" y="1674024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110727</xdr:rowOff>
    </xdr:from>
    <xdr:to>
      <xdr:col>76</xdr:col>
      <xdr:colOff>114300</xdr:colOff>
      <xdr:row>97</xdr:row>
      <xdr:rowOff>120250</xdr:rowOff>
    </xdr:to>
    <xdr:cxnSp macro="">
      <xdr:nvCxnSpPr>
        <xdr:cNvPr id="692" name="直線コネクタ 691"/>
        <xdr:cNvCxnSpPr/>
      </xdr:nvCxnSpPr>
      <xdr:spPr>
        <a:xfrm>
          <a:off x="13703300" y="16741377"/>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108962</xdr:rowOff>
    </xdr:from>
    <xdr:to>
      <xdr:col>71</xdr:col>
      <xdr:colOff>177800</xdr:colOff>
      <xdr:row>97</xdr:row>
      <xdr:rowOff>110727</xdr:rowOff>
    </xdr:to>
    <xdr:cxnSp macro="">
      <xdr:nvCxnSpPr>
        <xdr:cNvPr id="695" name="直線コネクタ 694"/>
        <xdr:cNvCxnSpPr/>
      </xdr:nvCxnSpPr>
      <xdr:spPr>
        <a:xfrm>
          <a:off x="12814300" y="1673961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57586</xdr:rowOff>
    </xdr:from>
    <xdr:to>
      <xdr:col>85</xdr:col>
      <xdr:colOff>177800</xdr:colOff>
      <xdr:row>97</xdr:row>
      <xdr:rowOff>159186</xdr:rowOff>
    </xdr:to>
    <xdr:sp macro="" textlink="">
      <xdr:nvSpPr>
        <xdr:cNvPr id="705" name="楕円 704"/>
        <xdr:cNvSpPr/>
      </xdr:nvSpPr>
      <xdr:spPr>
        <a:xfrm>
          <a:off x="16268700" y="166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36013</xdr:rowOff>
    </xdr:from>
    <xdr:ext cx="534377" cy="259045"/>
    <xdr:sp macro="" textlink="">
      <xdr:nvSpPr>
        <xdr:cNvPr id="706" name="公債費該当値テキスト"/>
        <xdr:cNvSpPr txBox="1"/>
      </xdr:nvSpPr>
      <xdr:spPr>
        <a:xfrm>
          <a:off x="16370300" y="166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58793</xdr:rowOff>
    </xdr:from>
    <xdr:to>
      <xdr:col>81</xdr:col>
      <xdr:colOff>101600</xdr:colOff>
      <xdr:row>97</xdr:row>
      <xdr:rowOff>160393</xdr:rowOff>
    </xdr:to>
    <xdr:sp macro="" textlink="">
      <xdr:nvSpPr>
        <xdr:cNvPr id="707" name="楕円 706"/>
        <xdr:cNvSpPr/>
      </xdr:nvSpPr>
      <xdr:spPr>
        <a:xfrm>
          <a:off x="15430500" y="166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151520</xdr:rowOff>
    </xdr:from>
    <xdr:ext cx="534377" cy="259045"/>
    <xdr:sp macro="" textlink="">
      <xdr:nvSpPr>
        <xdr:cNvPr id="708" name="テキスト ボックス 707"/>
        <xdr:cNvSpPr txBox="1"/>
      </xdr:nvSpPr>
      <xdr:spPr>
        <a:xfrm>
          <a:off x="15214111" y="167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69450</xdr:rowOff>
    </xdr:from>
    <xdr:to>
      <xdr:col>76</xdr:col>
      <xdr:colOff>165100</xdr:colOff>
      <xdr:row>97</xdr:row>
      <xdr:rowOff>171050</xdr:rowOff>
    </xdr:to>
    <xdr:sp macro="" textlink="">
      <xdr:nvSpPr>
        <xdr:cNvPr id="709" name="楕円 708"/>
        <xdr:cNvSpPr/>
      </xdr:nvSpPr>
      <xdr:spPr>
        <a:xfrm>
          <a:off x="14541500" y="167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162177</xdr:rowOff>
    </xdr:from>
    <xdr:ext cx="534377" cy="259045"/>
    <xdr:sp macro="" textlink="">
      <xdr:nvSpPr>
        <xdr:cNvPr id="710" name="テキスト ボックス 709"/>
        <xdr:cNvSpPr txBox="1"/>
      </xdr:nvSpPr>
      <xdr:spPr>
        <a:xfrm>
          <a:off x="14325111" y="167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59927</xdr:rowOff>
    </xdr:from>
    <xdr:to>
      <xdr:col>72</xdr:col>
      <xdr:colOff>38100</xdr:colOff>
      <xdr:row>97</xdr:row>
      <xdr:rowOff>161527</xdr:rowOff>
    </xdr:to>
    <xdr:sp macro="" textlink="">
      <xdr:nvSpPr>
        <xdr:cNvPr id="711" name="楕円 710"/>
        <xdr:cNvSpPr/>
      </xdr:nvSpPr>
      <xdr:spPr>
        <a:xfrm>
          <a:off x="13652500" y="166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152654</xdr:rowOff>
    </xdr:from>
    <xdr:ext cx="534377" cy="259045"/>
    <xdr:sp macro="" textlink="">
      <xdr:nvSpPr>
        <xdr:cNvPr id="712" name="テキスト ボックス 711"/>
        <xdr:cNvSpPr txBox="1"/>
      </xdr:nvSpPr>
      <xdr:spPr>
        <a:xfrm>
          <a:off x="13436111" y="16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58162</xdr:rowOff>
    </xdr:from>
    <xdr:to>
      <xdr:col>67</xdr:col>
      <xdr:colOff>101600</xdr:colOff>
      <xdr:row>97</xdr:row>
      <xdr:rowOff>159762</xdr:rowOff>
    </xdr:to>
    <xdr:sp macro="" textlink="">
      <xdr:nvSpPr>
        <xdr:cNvPr id="713" name="楕円 712"/>
        <xdr:cNvSpPr/>
      </xdr:nvSpPr>
      <xdr:spPr>
        <a:xfrm>
          <a:off x="12763500" y="166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150889</xdr:rowOff>
    </xdr:from>
    <xdr:ext cx="534377" cy="259045"/>
    <xdr:sp macro="" textlink="">
      <xdr:nvSpPr>
        <xdr:cNvPr id="714" name="テキスト ボックス 713"/>
        <xdr:cNvSpPr txBox="1"/>
      </xdr:nvSpPr>
      <xdr:spPr>
        <a:xfrm>
          <a:off x="12547111" y="167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前年度実施した庁舎増築工事の皆減などにより、対前年度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民生費：対象職員数の増加による人件費の増加、一部事務組合である御坊日高老人福祉施設事務組合負担金の増加などにより、対前年度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西山配水池増設事業に係る水道事業出資金の皆減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消防費：松原地区高台津波避難場所整備事業、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三尾場外離着陸場整備事業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増加となった。今後についても避難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施設の建設や防災行政無線のデジタル化といった大型事業の計画があることから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、高水準で推移する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年度末の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前年度末残高から約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千万円減少する結果となった。地方創生事業や普通建設事業に多額の金額を投資した結果と考える。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実質収支額については、標準財政規模に占める割合が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％と高くなっており、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％が妥当な数値とされていることから、改善されるように取り組む。</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％のマイナスとな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年連続のマイナスと厳しい結果となった。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過去から現在に至るまで各会計ともに、赤字・資金不足は発生していない。引き続き黒字・資金剰余の運営が行えるように努める。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810_&#32654;&#2799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42.4</v>
          </cell>
          <cell r="CN51">
            <v>49.9</v>
          </cell>
          <cell r="CV51">
            <v>53.9</v>
          </cell>
        </row>
        <row r="53">
          <cell r="CF53">
            <v>58.3</v>
          </cell>
          <cell r="CN53">
            <v>58.6</v>
          </cell>
          <cell r="CV53">
            <v>58.1</v>
          </cell>
        </row>
        <row r="55">
          <cell r="AN55" t="str">
            <v>類似団体内平均値</v>
          </cell>
          <cell r="CF55">
            <v>27</v>
          </cell>
          <cell r="CN55">
            <v>25.4</v>
          </cell>
          <cell r="CV55">
            <v>23.4</v>
          </cell>
        </row>
        <row r="57">
          <cell r="CF57">
            <v>57.2</v>
          </cell>
          <cell r="CN57">
            <v>58.7</v>
          </cell>
          <cell r="CV57">
            <v>60.9</v>
          </cell>
        </row>
        <row r="72">
          <cell r="BP72" t="str">
            <v>H25</v>
          </cell>
          <cell r="BX72" t="str">
            <v>H26</v>
          </cell>
          <cell r="CF72" t="str">
            <v>H27</v>
          </cell>
          <cell r="CN72" t="str">
            <v>H28</v>
          </cell>
          <cell r="CV72" t="str">
            <v>H29</v>
          </cell>
        </row>
        <row r="73">
          <cell r="AN73" t="str">
            <v>当該団体値</v>
          </cell>
          <cell r="BP73">
            <v>37.6</v>
          </cell>
          <cell r="BX73">
            <v>45.2</v>
          </cell>
          <cell r="CF73">
            <v>42.4</v>
          </cell>
          <cell r="CN73">
            <v>49.9</v>
          </cell>
          <cell r="CV73">
            <v>53.9</v>
          </cell>
        </row>
        <row r="75">
          <cell r="BP75">
            <v>8.8000000000000007</v>
          </cell>
          <cell r="BX75">
            <v>8</v>
          </cell>
          <cell r="CF75">
            <v>6.8</v>
          </cell>
          <cell r="CN75">
            <v>6</v>
          </cell>
          <cell r="CV75">
            <v>5.8</v>
          </cell>
        </row>
        <row r="77">
          <cell r="AN77" t="str">
            <v>類似団体内平均値</v>
          </cell>
          <cell r="BP77">
            <v>20.5</v>
          </cell>
          <cell r="BX77">
            <v>17.899999999999999</v>
          </cell>
          <cell r="CF77">
            <v>27</v>
          </cell>
          <cell r="CN77">
            <v>25.4</v>
          </cell>
          <cell r="CV77">
            <v>23.4</v>
          </cell>
        </row>
        <row r="79">
          <cell r="BP79">
            <v>10.5</v>
          </cell>
          <cell r="BX79">
            <v>9.5</v>
          </cell>
          <cell r="CF79">
            <v>8.6999999999999993</v>
          </cell>
          <cell r="CN79">
            <v>8.6</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4333988</v>
      </c>
      <c r="BO4" s="403"/>
      <c r="BP4" s="403"/>
      <c r="BQ4" s="403"/>
      <c r="BR4" s="403"/>
      <c r="BS4" s="403"/>
      <c r="BT4" s="403"/>
      <c r="BU4" s="404"/>
      <c r="BV4" s="402">
        <v>4351102</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7.4</v>
      </c>
      <c r="CU4" s="584"/>
      <c r="CV4" s="584"/>
      <c r="CW4" s="584"/>
      <c r="CX4" s="584"/>
      <c r="CY4" s="584"/>
      <c r="CZ4" s="584"/>
      <c r="DA4" s="585"/>
      <c r="DB4" s="583">
        <v>7.8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4123459</v>
      </c>
      <c r="BO5" s="408"/>
      <c r="BP5" s="408"/>
      <c r="BQ5" s="408"/>
      <c r="BR5" s="408"/>
      <c r="BS5" s="408"/>
      <c r="BT5" s="408"/>
      <c r="BU5" s="409"/>
      <c r="BV5" s="407">
        <v>4137645</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96</v>
      </c>
      <c r="CU5" s="378"/>
      <c r="CV5" s="378"/>
      <c r="CW5" s="378"/>
      <c r="CX5" s="378"/>
      <c r="CY5" s="378"/>
      <c r="CZ5" s="378"/>
      <c r="DA5" s="379"/>
      <c r="DB5" s="377">
        <v>91.7</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210529</v>
      </c>
      <c r="BO6" s="408"/>
      <c r="BP6" s="408"/>
      <c r="BQ6" s="408"/>
      <c r="BR6" s="408"/>
      <c r="BS6" s="408"/>
      <c r="BT6" s="408"/>
      <c r="BU6" s="409"/>
      <c r="BV6" s="407">
        <v>213457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100.6</v>
      </c>
      <c r="CU6" s="558"/>
      <c r="CV6" s="558"/>
      <c r="CW6" s="558"/>
      <c r="CX6" s="558"/>
      <c r="CY6" s="558"/>
      <c r="CZ6" s="558"/>
      <c r="DA6" s="559"/>
      <c r="DB6" s="557">
        <v>95.9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39436</v>
      </c>
      <c r="BO7" s="408"/>
      <c r="BP7" s="408"/>
      <c r="BQ7" s="408"/>
      <c r="BR7" s="408"/>
      <c r="BS7" s="408"/>
      <c r="BT7" s="408"/>
      <c r="BU7" s="409"/>
      <c r="BV7" s="407">
        <v>32286</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2301207</v>
      </c>
      <c r="CU7" s="408"/>
      <c r="CV7" s="408"/>
      <c r="CW7" s="408"/>
      <c r="CX7" s="408"/>
      <c r="CY7" s="408"/>
      <c r="CZ7" s="408"/>
      <c r="DA7" s="409"/>
      <c r="DB7" s="407">
        <v>2326801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171093</v>
      </c>
      <c r="BO8" s="408"/>
      <c r="BP8" s="408"/>
      <c r="BQ8" s="408"/>
      <c r="BR8" s="408"/>
      <c r="BS8" s="408"/>
      <c r="BT8" s="408"/>
      <c r="BU8" s="409"/>
      <c r="BV8" s="407">
        <v>181171</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v>
      </c>
      <c r="CU8" s="521"/>
      <c r="CV8" s="521"/>
      <c r="CW8" s="521"/>
      <c r="CX8" s="521"/>
      <c r="CY8" s="521"/>
      <c r="CZ8" s="521"/>
      <c r="DA8" s="522"/>
      <c r="DB8" s="520">
        <v>0.3</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7480</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-10078</v>
      </c>
      <c r="BO9" s="408"/>
      <c r="BP9" s="408"/>
      <c r="BQ9" s="408"/>
      <c r="BR9" s="408"/>
      <c r="BS9" s="408"/>
      <c r="BT9" s="408"/>
      <c r="BU9" s="409"/>
      <c r="BV9" s="407">
        <v>-60593</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10.5</v>
      </c>
      <c r="CU9" s="378"/>
      <c r="CV9" s="378"/>
      <c r="CW9" s="378"/>
      <c r="CX9" s="378"/>
      <c r="CY9" s="378"/>
      <c r="CZ9" s="378"/>
      <c r="DA9" s="379"/>
      <c r="DB9" s="377">
        <v>10.4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8077</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87</v>
      </c>
      <c r="AV10" s="465"/>
      <c r="AW10" s="465"/>
      <c r="AX10" s="465"/>
      <c r="AY10" s="387" t="s">
        <v>113</v>
      </c>
      <c r="AZ10" s="388"/>
      <c r="BA10" s="388"/>
      <c r="BB10" s="388"/>
      <c r="BC10" s="388"/>
      <c r="BD10" s="388"/>
      <c r="BE10" s="388"/>
      <c r="BF10" s="388"/>
      <c r="BG10" s="388"/>
      <c r="BH10" s="388"/>
      <c r="BI10" s="388"/>
      <c r="BJ10" s="388"/>
      <c r="BK10" s="388"/>
      <c r="BL10" s="388"/>
      <c r="BM10" s="389"/>
      <c r="BN10" s="407">
        <v>202915</v>
      </c>
      <c r="BO10" s="408"/>
      <c r="BP10" s="408"/>
      <c r="BQ10" s="408"/>
      <c r="BR10" s="408"/>
      <c r="BS10" s="408"/>
      <c r="BT10" s="408"/>
      <c r="BU10" s="409"/>
      <c r="BV10" s="407">
        <v>302904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7433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350000</v>
      </c>
      <c r="BO12" s="408"/>
      <c r="BP12" s="408"/>
      <c r="BQ12" s="408"/>
      <c r="BR12" s="408"/>
      <c r="BS12" s="408"/>
      <c r="BT12" s="408"/>
      <c r="BU12" s="409"/>
      <c r="BV12" s="407">
        <v>290000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7397</v>
      </c>
      <c r="S13" s="511"/>
      <c r="T13" s="511"/>
      <c r="U13" s="511"/>
      <c r="V13" s="512"/>
      <c r="W13" s="498" t="s">
        <v>133</v>
      </c>
      <c r="X13" s="420"/>
      <c r="Y13" s="420"/>
      <c r="Z13" s="420"/>
      <c r="AA13" s="420"/>
      <c r="AB13" s="421"/>
      <c r="AC13" s="383">
        <v>233</v>
      </c>
      <c r="AD13" s="384"/>
      <c r="AE13" s="384"/>
      <c r="AF13" s="384"/>
      <c r="AG13" s="385"/>
      <c r="AH13" s="383">
        <v>255</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-157163</v>
      </c>
      <c r="BO13" s="408"/>
      <c r="BP13" s="408"/>
      <c r="BQ13" s="408"/>
      <c r="BR13" s="408"/>
      <c r="BS13" s="408"/>
      <c r="BT13" s="408"/>
      <c r="BU13" s="409"/>
      <c r="BV13" s="407">
        <v>-47689</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5.8</v>
      </c>
      <c r="CU13" s="378"/>
      <c r="CV13" s="378"/>
      <c r="CW13" s="378"/>
      <c r="CX13" s="378"/>
      <c r="CY13" s="378"/>
      <c r="CZ13" s="378"/>
      <c r="DA13" s="379"/>
      <c r="DB13" s="377">
        <v>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7492</v>
      </c>
      <c r="S14" s="511"/>
      <c r="T14" s="511"/>
      <c r="U14" s="511"/>
      <c r="V14" s="512"/>
      <c r="W14" s="513"/>
      <c r="X14" s="423"/>
      <c r="Y14" s="423"/>
      <c r="Z14" s="423"/>
      <c r="AA14" s="423"/>
      <c r="AB14" s="424"/>
      <c r="AC14" s="503">
        <v>7.1</v>
      </c>
      <c r="AD14" s="504"/>
      <c r="AE14" s="504"/>
      <c r="AF14" s="504"/>
      <c r="AG14" s="505"/>
      <c r="AH14" s="503">
        <v>7.4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53.9</v>
      </c>
      <c r="CU14" s="515"/>
      <c r="CV14" s="515"/>
      <c r="CW14" s="515"/>
      <c r="CX14" s="515"/>
      <c r="CY14" s="515"/>
      <c r="CZ14" s="515"/>
      <c r="DA14" s="516"/>
      <c r="DB14" s="514">
        <v>49.9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7463</v>
      </c>
      <c r="S15" s="511"/>
      <c r="T15" s="511"/>
      <c r="U15" s="511"/>
      <c r="V15" s="512"/>
      <c r="W15" s="498" t="s">
        <v>140</v>
      </c>
      <c r="X15" s="420"/>
      <c r="Y15" s="420"/>
      <c r="Z15" s="420"/>
      <c r="AA15" s="420"/>
      <c r="AB15" s="421"/>
      <c r="AC15" s="383">
        <v>681</v>
      </c>
      <c r="AD15" s="384"/>
      <c r="AE15" s="384"/>
      <c r="AF15" s="384"/>
      <c r="AG15" s="385"/>
      <c r="AH15" s="383">
        <v>690</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623564</v>
      </c>
      <c r="BO15" s="403"/>
      <c r="BP15" s="403"/>
      <c r="BQ15" s="403"/>
      <c r="BR15" s="403"/>
      <c r="BS15" s="403"/>
      <c r="BT15" s="403"/>
      <c r="BU15" s="404"/>
      <c r="BV15" s="402">
        <v>622794</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20.8</v>
      </c>
      <c r="AD16" s="504"/>
      <c r="AE16" s="504"/>
      <c r="AF16" s="504"/>
      <c r="AG16" s="505"/>
      <c r="AH16" s="503">
        <v>20.100000000000001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2035460</v>
      </c>
      <c r="BO16" s="408"/>
      <c r="BP16" s="408"/>
      <c r="BQ16" s="408"/>
      <c r="BR16" s="408"/>
      <c r="BS16" s="408"/>
      <c r="BT16" s="408"/>
      <c r="BU16" s="409"/>
      <c r="BV16" s="407">
        <v>2068318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2362</v>
      </c>
      <c r="AD17" s="384"/>
      <c r="AE17" s="384"/>
      <c r="AF17" s="384"/>
      <c r="AG17" s="385"/>
      <c r="AH17" s="383">
        <v>2486</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785659</v>
      </c>
      <c r="BO17" s="408"/>
      <c r="BP17" s="408"/>
      <c r="BQ17" s="408"/>
      <c r="BR17" s="408"/>
      <c r="BS17" s="408"/>
      <c r="BT17" s="408"/>
      <c r="BU17" s="409"/>
      <c r="BV17" s="407">
        <v>781248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12.77</v>
      </c>
      <c r="M18" s="472"/>
      <c r="N18" s="472"/>
      <c r="O18" s="472"/>
      <c r="P18" s="472"/>
      <c r="Q18" s="472"/>
      <c r="R18" s="473"/>
      <c r="S18" s="473"/>
      <c r="T18" s="473"/>
      <c r="U18" s="473"/>
      <c r="V18" s="474"/>
      <c r="W18" s="488"/>
      <c r="X18" s="489"/>
      <c r="Y18" s="489"/>
      <c r="Z18" s="489"/>
      <c r="AA18" s="489"/>
      <c r="AB18" s="499"/>
      <c r="AC18" s="371">
        <v>72.099999999999994</v>
      </c>
      <c r="AD18" s="372"/>
      <c r="AE18" s="372"/>
      <c r="AF18" s="372"/>
      <c r="AG18" s="475"/>
      <c r="AH18" s="371">
        <v>72.5</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2216108</v>
      </c>
      <c r="BO18" s="408"/>
      <c r="BP18" s="408"/>
      <c r="BQ18" s="408"/>
      <c r="BR18" s="408"/>
      <c r="BS18" s="408"/>
      <c r="BT18" s="408"/>
      <c r="BU18" s="409"/>
      <c r="BV18" s="407">
        <v>2131965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586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3030863</v>
      </c>
      <c r="BO19" s="408"/>
      <c r="BP19" s="408"/>
      <c r="BQ19" s="408"/>
      <c r="BR19" s="408"/>
      <c r="BS19" s="408"/>
      <c r="BT19" s="408"/>
      <c r="BU19" s="409"/>
      <c r="BV19" s="407">
        <v>3060752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2964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3313916</v>
      </c>
      <c r="BO23" s="408"/>
      <c r="BP23" s="408"/>
      <c r="BQ23" s="408"/>
      <c r="BR23" s="408"/>
      <c r="BS23" s="408"/>
      <c r="BT23" s="408"/>
      <c r="BU23" s="409"/>
      <c r="BV23" s="407">
        <v>3259823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7000</v>
      </c>
      <c r="R24" s="384"/>
      <c r="S24" s="384"/>
      <c r="T24" s="384"/>
      <c r="U24" s="384"/>
      <c r="V24" s="385"/>
      <c r="W24" s="449"/>
      <c r="X24" s="440"/>
      <c r="Y24" s="441"/>
      <c r="Z24" s="380" t="s">
        <v>164</v>
      </c>
      <c r="AA24" s="381"/>
      <c r="AB24" s="381"/>
      <c r="AC24" s="381"/>
      <c r="AD24" s="381"/>
      <c r="AE24" s="381"/>
      <c r="AF24" s="381"/>
      <c r="AG24" s="382"/>
      <c r="AH24" s="383">
        <v>74</v>
      </c>
      <c r="AI24" s="384"/>
      <c r="AJ24" s="384"/>
      <c r="AK24" s="384"/>
      <c r="AL24" s="385"/>
      <c r="AM24" s="383">
        <v>211492</v>
      </c>
      <c r="AN24" s="384"/>
      <c r="AO24" s="384"/>
      <c r="AP24" s="384"/>
      <c r="AQ24" s="384"/>
      <c r="AR24" s="385"/>
      <c r="AS24" s="383">
        <v>2858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3153676</v>
      </c>
      <c r="BO24" s="408"/>
      <c r="BP24" s="408"/>
      <c r="BQ24" s="408"/>
      <c r="BR24" s="408"/>
      <c r="BS24" s="408"/>
      <c r="BT24" s="408"/>
      <c r="BU24" s="409"/>
      <c r="BV24" s="407">
        <v>3082358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5900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122</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88402</v>
      </c>
      <c r="BO25" s="403"/>
      <c r="BP25" s="403"/>
      <c r="BQ25" s="403"/>
      <c r="BR25" s="403"/>
      <c r="BS25" s="403"/>
      <c r="BT25" s="403"/>
      <c r="BU25" s="404"/>
      <c r="BV25" s="402">
        <v>254903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5300</v>
      </c>
      <c r="R26" s="384"/>
      <c r="S26" s="384"/>
      <c r="T26" s="384"/>
      <c r="U26" s="384"/>
      <c r="V26" s="385"/>
      <c r="W26" s="449"/>
      <c r="X26" s="440"/>
      <c r="Y26" s="441"/>
      <c r="Z26" s="380" t="s">
        <v>170</v>
      </c>
      <c r="AA26" s="462"/>
      <c r="AB26" s="462"/>
      <c r="AC26" s="462"/>
      <c r="AD26" s="462"/>
      <c r="AE26" s="462"/>
      <c r="AF26" s="462"/>
      <c r="AG26" s="463"/>
      <c r="AH26" s="383">
        <v>1</v>
      </c>
      <c r="AI26" s="384"/>
      <c r="AJ26" s="384"/>
      <c r="AK26" s="384"/>
      <c r="AL26" s="385"/>
      <c r="AM26" s="383" t="s">
        <v>171</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3000</v>
      </c>
      <c r="R27" s="384"/>
      <c r="S27" s="384"/>
      <c r="T27" s="384"/>
      <c r="U27" s="384"/>
      <c r="V27" s="385"/>
      <c r="W27" s="449"/>
      <c r="X27" s="440"/>
      <c r="Y27" s="441"/>
      <c r="Z27" s="380" t="s">
        <v>175</v>
      </c>
      <c r="AA27" s="381"/>
      <c r="AB27" s="381"/>
      <c r="AC27" s="381"/>
      <c r="AD27" s="381"/>
      <c r="AE27" s="381"/>
      <c r="AF27" s="381"/>
      <c r="AG27" s="382"/>
      <c r="AH27" s="383">
        <v>4</v>
      </c>
      <c r="AI27" s="384"/>
      <c r="AJ27" s="384"/>
      <c r="AK27" s="384"/>
      <c r="AL27" s="385"/>
      <c r="AM27" s="383">
        <v>14680</v>
      </c>
      <c r="AN27" s="384"/>
      <c r="AO27" s="384"/>
      <c r="AP27" s="384"/>
      <c r="AQ27" s="384"/>
      <c r="AR27" s="385"/>
      <c r="AS27" s="383">
        <v>3670</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122</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2500</v>
      </c>
      <c r="R28" s="384"/>
      <c r="S28" s="384"/>
      <c r="T28" s="384"/>
      <c r="U28" s="384"/>
      <c r="V28" s="385"/>
      <c r="W28" s="449"/>
      <c r="X28" s="440"/>
      <c r="Y28" s="441"/>
      <c r="Z28" s="380" t="s">
        <v>178</v>
      </c>
      <c r="AA28" s="381"/>
      <c r="AB28" s="381"/>
      <c r="AC28" s="381"/>
      <c r="AD28" s="381"/>
      <c r="AE28" s="381"/>
      <c r="AF28" s="381"/>
      <c r="AG28" s="382"/>
      <c r="AH28" s="383" t="s">
        <v>131</v>
      </c>
      <c r="AI28" s="384"/>
      <c r="AJ28" s="384"/>
      <c r="AK28" s="384"/>
      <c r="AL28" s="385"/>
      <c r="AM28" s="383" t="s">
        <v>131</v>
      </c>
      <c r="AN28" s="384"/>
      <c r="AO28" s="384"/>
      <c r="AP28" s="384"/>
      <c r="AQ28" s="384"/>
      <c r="AR28" s="385"/>
      <c r="AS28" s="383" t="s">
        <v>122</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1209054</v>
      </c>
      <c r="BO28" s="403"/>
      <c r="BP28" s="403"/>
      <c r="BQ28" s="403"/>
      <c r="BR28" s="403"/>
      <c r="BS28" s="403"/>
      <c r="BT28" s="403"/>
      <c r="BU28" s="404"/>
      <c r="BV28" s="402">
        <v>1356139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8</v>
      </c>
      <c r="M29" s="384"/>
      <c r="N29" s="384"/>
      <c r="O29" s="384"/>
      <c r="P29" s="385"/>
      <c r="Q29" s="383">
        <v>2300</v>
      </c>
      <c r="R29" s="384"/>
      <c r="S29" s="384"/>
      <c r="T29" s="384"/>
      <c r="U29" s="384"/>
      <c r="V29" s="385"/>
      <c r="W29" s="450"/>
      <c r="X29" s="451"/>
      <c r="Y29" s="452"/>
      <c r="Z29" s="380" t="s">
        <v>181</v>
      </c>
      <c r="AA29" s="381"/>
      <c r="AB29" s="381"/>
      <c r="AC29" s="381"/>
      <c r="AD29" s="381"/>
      <c r="AE29" s="381"/>
      <c r="AF29" s="381"/>
      <c r="AG29" s="382"/>
      <c r="AH29" s="383">
        <v>78</v>
      </c>
      <c r="AI29" s="384"/>
      <c r="AJ29" s="384"/>
      <c r="AK29" s="384"/>
      <c r="AL29" s="385"/>
      <c r="AM29" s="383">
        <v>226172</v>
      </c>
      <c r="AN29" s="384"/>
      <c r="AO29" s="384"/>
      <c r="AP29" s="384"/>
      <c r="AQ29" s="384"/>
      <c r="AR29" s="385"/>
      <c r="AS29" s="383">
        <v>2900</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61835</v>
      </c>
      <c r="BO29" s="408"/>
      <c r="BP29" s="408"/>
      <c r="BQ29" s="408"/>
      <c r="BR29" s="408"/>
      <c r="BS29" s="408"/>
      <c r="BT29" s="408"/>
      <c r="BU29" s="409"/>
      <c r="BV29" s="407">
        <v>62354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95.9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172630</v>
      </c>
      <c r="BO30" s="411"/>
      <c r="BP30" s="411"/>
      <c r="BQ30" s="411"/>
      <c r="BR30" s="411"/>
      <c r="BS30" s="411"/>
      <c r="BT30" s="411"/>
      <c r="BU30" s="412"/>
      <c r="BV30" s="410">
        <v>187470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190</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和歌山県市町村総合事務組合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和歌山地方税回収機構</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和歌山県後期高齢者医療広域連合（普通会計）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和歌山県後期高齢者医療広域連合（特別会計）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御坊広域行政事務組合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御坊日高老人福祉施設事務組合（普通会計）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御坊日高老人福祉施設事務組合（公営企業会計）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日高広域消防事務組合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御坊市外五ヶ町病院経営事務組合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HCWj8C5J7pjdQ6K78evbMaL0ycbxH8V/hl21uPR/oKmbeXfWFFasF7zfkwhCfwYyRnVOcHy8mLYnn4mqq4ltJw==" saltValue="wlLhp5vl79o6I4jir8Mi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558</v>
      </c>
      <c r="D34" s="1186"/>
      <c r="E34" s="1187"/>
      <c r="F34" s="32">
        <v>9.4600000000000009</v>
      </c>
      <c r="G34" s="33">
        <v>8.44</v>
      </c>
      <c r="H34" s="33">
        <v>8.99</v>
      </c>
      <c r="I34" s="33">
        <v>7.72</v>
      </c>
      <c r="J34" s="34">
        <v>7.61</v>
      </c>
      <c r="K34" s="22"/>
      <c r="L34" s="22"/>
      <c r="M34" s="22"/>
      <c r="N34" s="22"/>
      <c r="O34" s="22"/>
      <c r="P34" s="22"/>
    </row>
    <row r="35" spans="1:16" ht="39" customHeight="1">
      <c r="A35" s="22"/>
      <c r="B35" s="35"/>
      <c r="C35" s="1180" t="s">
        <v>559</v>
      </c>
      <c r="D35" s="1181"/>
      <c r="E35" s="1182"/>
      <c r="F35" s="36">
        <v>9.8800000000000008</v>
      </c>
      <c r="G35" s="37">
        <v>7.8</v>
      </c>
      <c r="H35" s="37">
        <v>10.27</v>
      </c>
      <c r="I35" s="37">
        <v>7.78</v>
      </c>
      <c r="J35" s="38">
        <v>7.43</v>
      </c>
      <c r="K35" s="22"/>
      <c r="L35" s="22"/>
      <c r="M35" s="22"/>
      <c r="N35" s="22"/>
      <c r="O35" s="22"/>
      <c r="P35" s="22"/>
    </row>
    <row r="36" spans="1:16" ht="39" customHeight="1">
      <c r="A36" s="22"/>
      <c r="B36" s="35"/>
      <c r="C36" s="1180" t="s">
        <v>560</v>
      </c>
      <c r="D36" s="1181"/>
      <c r="E36" s="1182"/>
      <c r="F36" s="36">
        <v>1.06</v>
      </c>
      <c r="G36" s="37">
        <v>2.0699999999999998</v>
      </c>
      <c r="H36" s="37">
        <v>2.4500000000000002</v>
      </c>
      <c r="I36" s="37">
        <v>4.74</v>
      </c>
      <c r="J36" s="38">
        <v>6.18</v>
      </c>
      <c r="K36" s="22"/>
      <c r="L36" s="22"/>
      <c r="M36" s="22"/>
      <c r="N36" s="22"/>
      <c r="O36" s="22"/>
      <c r="P36" s="22"/>
    </row>
    <row r="37" spans="1:16" ht="39" customHeight="1">
      <c r="A37" s="22"/>
      <c r="B37" s="35"/>
      <c r="C37" s="1180" t="s">
        <v>561</v>
      </c>
      <c r="D37" s="1181"/>
      <c r="E37" s="1182"/>
      <c r="F37" s="36">
        <v>0.55000000000000004</v>
      </c>
      <c r="G37" s="37">
        <v>0.28999999999999998</v>
      </c>
      <c r="H37" s="37">
        <v>0.46</v>
      </c>
      <c r="I37" s="37">
        <v>0.73</v>
      </c>
      <c r="J37" s="38">
        <v>0.95</v>
      </c>
      <c r="K37" s="22"/>
      <c r="L37" s="22"/>
      <c r="M37" s="22"/>
      <c r="N37" s="22"/>
      <c r="O37" s="22"/>
      <c r="P37" s="22"/>
    </row>
    <row r="38" spans="1:16" ht="39" customHeight="1">
      <c r="A38" s="22"/>
      <c r="B38" s="35"/>
      <c r="C38" s="1180" t="s">
        <v>562</v>
      </c>
      <c r="D38" s="1181"/>
      <c r="E38" s="1182"/>
      <c r="F38" s="36">
        <v>0.05</v>
      </c>
      <c r="G38" s="37">
        <v>0.04</v>
      </c>
      <c r="H38" s="37">
        <v>0.04</v>
      </c>
      <c r="I38" s="37">
        <v>0.05</v>
      </c>
      <c r="J38" s="38">
        <v>7.0000000000000007E-2</v>
      </c>
      <c r="K38" s="22"/>
      <c r="L38" s="22"/>
      <c r="M38" s="22"/>
      <c r="N38" s="22"/>
      <c r="O38" s="22"/>
      <c r="P38" s="22"/>
    </row>
    <row r="39" spans="1:16" ht="39" customHeight="1">
      <c r="A39" s="22"/>
      <c r="B39" s="35"/>
      <c r="C39" s="1180" t="s">
        <v>563</v>
      </c>
      <c r="D39" s="1181"/>
      <c r="E39" s="1182"/>
      <c r="F39" s="36">
        <v>0</v>
      </c>
      <c r="G39" s="37">
        <v>0</v>
      </c>
      <c r="H39" s="37">
        <v>0</v>
      </c>
      <c r="I39" s="37">
        <v>0</v>
      </c>
      <c r="J39" s="38">
        <v>0</v>
      </c>
      <c r="K39" s="22"/>
      <c r="L39" s="22"/>
      <c r="M39" s="22"/>
      <c r="N39" s="22"/>
      <c r="O39" s="22"/>
      <c r="P39" s="22"/>
    </row>
    <row r="40" spans="1:16" ht="39" customHeight="1">
      <c r="A40" s="22"/>
      <c r="B40" s="35"/>
      <c r="C40" s="1180" t="s">
        <v>564</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565</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566</v>
      </c>
      <c r="D43" s="1184"/>
      <c r="E43" s="1185"/>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zzAXjzCxM+Q0vJ928sDNpbIBoOEhqp+EJfaEEMKF4tUQDPYjqucfjkISxZt+494WUfe4Q4/ewWo+PvqRiWu7w==" saltValue="v2reVnNfrLlV2hu3hcq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347</v>
      </c>
      <c r="L45" s="60">
        <v>339</v>
      </c>
      <c r="M45" s="60">
        <v>318</v>
      </c>
      <c r="N45" s="60">
        <v>330</v>
      </c>
      <c r="O45" s="61">
        <v>330</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85</v>
      </c>
      <c r="L48" s="64">
        <v>88</v>
      </c>
      <c r="M48" s="64">
        <v>82</v>
      </c>
      <c r="N48" s="64">
        <v>76</v>
      </c>
      <c r="O48" s="65">
        <v>82</v>
      </c>
      <c r="P48" s="48"/>
      <c r="Q48" s="48"/>
      <c r="R48" s="48"/>
      <c r="S48" s="48"/>
      <c r="T48" s="48"/>
      <c r="U48" s="48"/>
    </row>
    <row r="49" spans="1:21" ht="30.75" customHeight="1">
      <c r="A49" s="48"/>
      <c r="B49" s="1198"/>
      <c r="C49" s="1199"/>
      <c r="D49" s="62"/>
      <c r="E49" s="1190" t="s">
        <v>16</v>
      </c>
      <c r="F49" s="1190"/>
      <c r="G49" s="1190"/>
      <c r="H49" s="1190"/>
      <c r="I49" s="1190"/>
      <c r="J49" s="1191"/>
      <c r="K49" s="63">
        <v>48</v>
      </c>
      <c r="L49" s="64">
        <v>55</v>
      </c>
      <c r="M49" s="64">
        <v>47</v>
      </c>
      <c r="N49" s="64">
        <v>45</v>
      </c>
      <c r="O49" s="65">
        <v>53</v>
      </c>
      <c r="P49" s="48"/>
      <c r="Q49" s="48"/>
      <c r="R49" s="48"/>
      <c r="S49" s="48"/>
      <c r="T49" s="48"/>
      <c r="U49" s="48"/>
    </row>
    <row r="50" spans="1:21" ht="30.75" customHeight="1">
      <c r="A50" s="48"/>
      <c r="B50" s="1198"/>
      <c r="C50" s="1199"/>
      <c r="D50" s="62"/>
      <c r="E50" s="1190" t="s">
        <v>17</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323</v>
      </c>
      <c r="L52" s="64">
        <v>341</v>
      </c>
      <c r="M52" s="64">
        <v>337</v>
      </c>
      <c r="N52" s="64">
        <v>341</v>
      </c>
      <c r="O52" s="65">
        <v>333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157</v>
      </c>
      <c r="L53" s="69">
        <v>141</v>
      </c>
      <c r="M53" s="69">
        <v>110</v>
      </c>
      <c r="N53" s="69">
        <v>110</v>
      </c>
      <c r="O53" s="70">
        <v>132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1EyGR2pJIySR8oz5o9N7tMhu4DsKcV9IcdiLCMdqNooC/PlQS4JBJtTjC4umsKPIO9sac8D3BYuK9q9Xv5/Og==" saltValue="ZH2uCP/ysOtwqfi3ihJ1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16" t="s">
        <v>24</v>
      </c>
      <c r="C41" s="1217"/>
      <c r="D41" s="81"/>
      <c r="E41" s="1218" t="s">
        <v>25</v>
      </c>
      <c r="F41" s="1218"/>
      <c r="G41" s="1218"/>
      <c r="H41" s="1219"/>
      <c r="I41" s="82">
        <v>3216</v>
      </c>
      <c r="J41" s="83">
        <v>3149</v>
      </c>
      <c r="K41" s="83">
        <v>3089</v>
      </c>
      <c r="L41" s="83">
        <v>3260</v>
      </c>
      <c r="M41" s="84">
        <v>3314</v>
      </c>
    </row>
    <row r="42" spans="2:13" ht="27.75" customHeight="1">
      <c r="B42" s="1206"/>
      <c r="C42" s="1207"/>
      <c r="D42" s="85"/>
      <c r="E42" s="1210" t="s">
        <v>26</v>
      </c>
      <c r="F42" s="1210"/>
      <c r="G42" s="1210"/>
      <c r="H42" s="1211"/>
      <c r="I42" s="86" t="s">
        <v>507</v>
      </c>
      <c r="J42" s="87" t="s">
        <v>507</v>
      </c>
      <c r="K42" s="87" t="s">
        <v>507</v>
      </c>
      <c r="L42" s="87" t="s">
        <v>507</v>
      </c>
      <c r="M42" s="88" t="s">
        <v>507</v>
      </c>
    </row>
    <row r="43" spans="2:13" ht="27.75" customHeight="1">
      <c r="B43" s="1206"/>
      <c r="C43" s="1207"/>
      <c r="D43" s="85"/>
      <c r="E43" s="1210" t="s">
        <v>27</v>
      </c>
      <c r="F43" s="1210"/>
      <c r="G43" s="1210"/>
      <c r="H43" s="1211"/>
      <c r="I43" s="86">
        <v>1511</v>
      </c>
      <c r="J43" s="87">
        <v>1549</v>
      </c>
      <c r="K43" s="87">
        <v>1551</v>
      </c>
      <c r="L43" s="87">
        <v>1420</v>
      </c>
      <c r="M43" s="88">
        <v>1296</v>
      </c>
    </row>
    <row r="44" spans="2:13" ht="27.75" customHeight="1">
      <c r="B44" s="1206"/>
      <c r="C44" s="1207"/>
      <c r="D44" s="85"/>
      <c r="E44" s="1210" t="s">
        <v>28</v>
      </c>
      <c r="F44" s="1210"/>
      <c r="G44" s="1210"/>
      <c r="H44" s="1211"/>
      <c r="I44" s="86">
        <v>677</v>
      </c>
      <c r="J44" s="87">
        <v>671</v>
      </c>
      <c r="K44" s="87">
        <v>650</v>
      </c>
      <c r="L44" s="87">
        <v>692</v>
      </c>
      <c r="M44" s="88">
        <v>649</v>
      </c>
    </row>
    <row r="45" spans="2:13" ht="27.75" customHeight="1">
      <c r="B45" s="1206"/>
      <c r="C45" s="1207"/>
      <c r="D45" s="85"/>
      <c r="E45" s="1210" t="s">
        <v>29</v>
      </c>
      <c r="F45" s="1210"/>
      <c r="G45" s="1210"/>
      <c r="H45" s="1211"/>
      <c r="I45" s="86">
        <v>728</v>
      </c>
      <c r="J45" s="87">
        <v>703</v>
      </c>
      <c r="K45" s="87">
        <v>659</v>
      </c>
      <c r="L45" s="87">
        <v>663</v>
      </c>
      <c r="M45" s="88">
        <v>622</v>
      </c>
    </row>
    <row r="46" spans="2:13" ht="27.75" customHeight="1">
      <c r="B46" s="1206"/>
      <c r="C46" s="1207"/>
      <c r="D46" s="89"/>
      <c r="E46" s="1210" t="s">
        <v>30</v>
      </c>
      <c r="F46" s="1210"/>
      <c r="G46" s="1210"/>
      <c r="H46" s="1211"/>
      <c r="I46" s="86" t="s">
        <v>507</v>
      </c>
      <c r="J46" s="87" t="s">
        <v>507</v>
      </c>
      <c r="K46" s="87" t="s">
        <v>507</v>
      </c>
      <c r="L46" s="87" t="s">
        <v>507</v>
      </c>
      <c r="M46" s="88" t="s">
        <v>507</v>
      </c>
    </row>
    <row r="47" spans="2:13" ht="27.75" customHeight="1">
      <c r="B47" s="1206"/>
      <c r="C47" s="1207"/>
      <c r="D47" s="90"/>
      <c r="E47" s="1220" t="s">
        <v>31</v>
      </c>
      <c r="F47" s="1221"/>
      <c r="G47" s="1221"/>
      <c r="H47" s="1222"/>
      <c r="I47" s="86" t="s">
        <v>507</v>
      </c>
      <c r="J47" s="87" t="s">
        <v>507</v>
      </c>
      <c r="K47" s="87" t="s">
        <v>507</v>
      </c>
      <c r="L47" s="87" t="s">
        <v>507</v>
      </c>
      <c r="M47" s="88" t="s">
        <v>507</v>
      </c>
    </row>
    <row r="48" spans="2:13" ht="27.75" customHeight="1">
      <c r="B48" s="1206"/>
      <c r="C48" s="1207"/>
      <c r="D48" s="85"/>
      <c r="E48" s="1210" t="s">
        <v>32</v>
      </c>
      <c r="F48" s="1210"/>
      <c r="G48" s="1210"/>
      <c r="H48" s="1211"/>
      <c r="I48" s="86" t="s">
        <v>507</v>
      </c>
      <c r="J48" s="87" t="s">
        <v>507</v>
      </c>
      <c r="K48" s="87" t="s">
        <v>507</v>
      </c>
      <c r="L48" s="87" t="s">
        <v>507</v>
      </c>
      <c r="M48" s="88" t="s">
        <v>507</v>
      </c>
    </row>
    <row r="49" spans="2:13" ht="27.75" customHeight="1">
      <c r="B49" s="1208"/>
      <c r="C49" s="1209"/>
      <c r="D49" s="85"/>
      <c r="E49" s="1210" t="s">
        <v>33</v>
      </c>
      <c r="F49" s="1210"/>
      <c r="G49" s="1210"/>
      <c r="H49" s="1211"/>
      <c r="I49" s="86" t="s">
        <v>507</v>
      </c>
      <c r="J49" s="87" t="s">
        <v>507</v>
      </c>
      <c r="K49" s="87" t="s">
        <v>507</v>
      </c>
      <c r="L49" s="87" t="s">
        <v>507</v>
      </c>
      <c r="M49" s="88">
        <v>34</v>
      </c>
    </row>
    <row r="50" spans="2:13" ht="27.75" customHeight="1">
      <c r="B50" s="1204" t="s">
        <v>34</v>
      </c>
      <c r="C50" s="1205"/>
      <c r="D50" s="91"/>
      <c r="E50" s="1210" t="s">
        <v>35</v>
      </c>
      <c r="F50" s="1210"/>
      <c r="G50" s="1210"/>
      <c r="H50" s="1211"/>
      <c r="I50" s="86">
        <v>1744</v>
      </c>
      <c r="J50" s="87">
        <v>1613</v>
      </c>
      <c r="K50" s="87">
        <v>1571</v>
      </c>
      <c r="L50" s="87">
        <v>1557</v>
      </c>
      <c r="M50" s="88">
        <v>1454</v>
      </c>
    </row>
    <row r="51" spans="2:13" ht="27.75" customHeight="1">
      <c r="B51" s="1206"/>
      <c r="C51" s="1207"/>
      <c r="D51" s="85"/>
      <c r="E51" s="1210" t="s">
        <v>36</v>
      </c>
      <c r="F51" s="1210"/>
      <c r="G51" s="1210"/>
      <c r="H51" s="1211"/>
      <c r="I51" s="86">
        <v>42</v>
      </c>
      <c r="J51" s="87">
        <v>51</v>
      </c>
      <c r="K51" s="87">
        <v>45</v>
      </c>
      <c r="L51" s="87">
        <v>41</v>
      </c>
      <c r="M51" s="88">
        <v>33</v>
      </c>
    </row>
    <row r="52" spans="2:13" ht="27.75" customHeight="1">
      <c r="B52" s="1208"/>
      <c r="C52" s="1209"/>
      <c r="D52" s="85"/>
      <c r="E52" s="1210" t="s">
        <v>37</v>
      </c>
      <c r="F52" s="1210"/>
      <c r="G52" s="1210"/>
      <c r="H52" s="1211"/>
      <c r="I52" s="86">
        <v>3605</v>
      </c>
      <c r="J52" s="87">
        <v>3533</v>
      </c>
      <c r="K52" s="87">
        <v>3472</v>
      </c>
      <c r="L52" s="87">
        <v>3438</v>
      </c>
      <c r="M52" s="88">
        <v>3361</v>
      </c>
    </row>
    <row r="53" spans="2:13" ht="27.75" customHeight="1" thickBot="1">
      <c r="B53" s="1212" t="s">
        <v>38</v>
      </c>
      <c r="C53" s="1213"/>
      <c r="D53" s="92"/>
      <c r="E53" s="1214" t="s">
        <v>39</v>
      </c>
      <c r="F53" s="1214"/>
      <c r="G53" s="1214"/>
      <c r="H53" s="1215"/>
      <c r="I53" s="93">
        <v>740</v>
      </c>
      <c r="J53" s="94">
        <v>875</v>
      </c>
      <c r="K53" s="94">
        <v>862</v>
      </c>
      <c r="L53" s="94">
        <v>999</v>
      </c>
      <c r="M53" s="95">
        <v>1067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YmG+A1DQ8fvLkyT0jcdyRkyZW7YMq2AtdIu/p/hLXHY3ox537mIPDeJtUeILxdbOZZx7XARTIczZIejJf9WfQ==" saltValue="H3/zUC86xv6EkJX+QYEO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1343</v>
      </c>
      <c r="G55" s="107">
        <v>1356</v>
      </c>
      <c r="H55" s="108">
        <v>1209</v>
      </c>
    </row>
    <row r="56" spans="2:8" ht="52.5" customHeight="1">
      <c r="B56" s="109"/>
      <c r="C56" s="1233" t="s">
        <v>43</v>
      </c>
      <c r="D56" s="1233"/>
      <c r="E56" s="1234"/>
      <c r="F56" s="110">
        <v>63</v>
      </c>
      <c r="G56" s="110">
        <v>62</v>
      </c>
      <c r="H56" s="111">
        <v>62</v>
      </c>
    </row>
    <row r="57" spans="2:8" ht="53.25" customHeight="1">
      <c r="B57" s="109"/>
      <c r="C57" s="1235" t="s">
        <v>44</v>
      </c>
      <c r="D57" s="1235"/>
      <c r="E57" s="1236"/>
      <c r="F57" s="112">
        <v>215</v>
      </c>
      <c r="G57" s="112">
        <v>187</v>
      </c>
      <c r="H57" s="113">
        <v>173</v>
      </c>
    </row>
    <row r="58" spans="2:8" ht="45.75" customHeight="1">
      <c r="B58" s="114"/>
      <c r="C58" s="1223" t="s">
        <v>577</v>
      </c>
      <c r="D58" s="1224"/>
      <c r="E58" s="1225"/>
      <c r="F58" s="115">
        <v>88</v>
      </c>
      <c r="G58" s="115">
        <v>78</v>
      </c>
      <c r="H58" s="116">
        <v>68</v>
      </c>
    </row>
    <row r="59" spans="2:8" ht="45.75" customHeight="1">
      <c r="B59" s="114"/>
      <c r="C59" s="1223" t="s">
        <v>578</v>
      </c>
      <c r="D59" s="1224"/>
      <c r="E59" s="1225"/>
      <c r="F59" s="115">
        <v>64</v>
      </c>
      <c r="G59" s="115">
        <v>63</v>
      </c>
      <c r="H59" s="116">
        <v>64</v>
      </c>
    </row>
    <row r="60" spans="2:8" ht="45.75" customHeight="1">
      <c r="B60" s="114"/>
      <c r="C60" s="1223" t="s">
        <v>579</v>
      </c>
      <c r="D60" s="1224"/>
      <c r="E60" s="1225"/>
      <c r="F60" s="115">
        <v>18</v>
      </c>
      <c r="G60" s="115">
        <v>18</v>
      </c>
      <c r="H60" s="116">
        <v>20</v>
      </c>
    </row>
    <row r="61" spans="2:8" ht="45.75" customHeight="1">
      <c r="B61" s="114"/>
      <c r="C61" s="1223" t="s">
        <v>580</v>
      </c>
      <c r="D61" s="1224"/>
      <c r="E61" s="1225"/>
      <c r="F61" s="115">
        <v>9</v>
      </c>
      <c r="G61" s="115">
        <v>10</v>
      </c>
      <c r="H61" s="116">
        <v>11</v>
      </c>
    </row>
    <row r="62" spans="2:8" ht="45.75" customHeight="1" thickBot="1">
      <c r="B62" s="117"/>
      <c r="C62" s="1226" t="s">
        <v>581</v>
      </c>
      <c r="D62" s="1227"/>
      <c r="E62" s="1228"/>
      <c r="F62" s="118">
        <v>10</v>
      </c>
      <c r="G62" s="118">
        <v>10</v>
      </c>
      <c r="H62" s="119">
        <v>10</v>
      </c>
    </row>
    <row r="63" spans="2:8" ht="52.5" customHeight="1" thickBot="1">
      <c r="B63" s="120"/>
      <c r="C63" s="1229" t="s">
        <v>45</v>
      </c>
      <c r="D63" s="1229"/>
      <c r="E63" s="1230"/>
      <c r="F63" s="121">
        <v>1621</v>
      </c>
      <c r="G63" s="121">
        <v>1606</v>
      </c>
      <c r="H63" s="122">
        <v>1444</v>
      </c>
    </row>
    <row r="64" spans="2:8" ht="15" customHeight="1"/>
    <row r="65" ht="0" hidden="1" customHeight="1"/>
    <row r="66" ht="0" hidden="1" customHeight="1"/>
  </sheetData>
  <sheetProtection algorithmName="SHA-512" hashValue="iTMDLHt8nwI0P6rIPJdOmsvMlExXWZ5A5/bgLTDqg25twhTvhJpQ1t0xmXAeMDTJ6xA6VHMNe1IpE7grRbjTKw==" saltValue="2yRcJC7EOL8pKYBxjL4U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587</v>
      </c>
      <c r="AO51" s="1275"/>
      <c r="AP51" s="1275"/>
      <c r="AQ51" s="1275"/>
      <c r="AR51" s="1275"/>
      <c r="AS51" s="1275"/>
      <c r="AT51" s="1275"/>
      <c r="AU51" s="1275"/>
      <c r="AV51" s="1275"/>
      <c r="AW51" s="1275"/>
      <c r="AX51" s="1275"/>
      <c r="AY51" s="1275"/>
      <c r="AZ51" s="1275"/>
      <c r="BA51" s="1275"/>
      <c r="BB51" s="1275" t="s">
        <v>588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42.4</v>
      </c>
      <c r="CG51" s="1277"/>
      <c r="CH51" s="1277"/>
      <c r="CI51" s="1277"/>
      <c r="CJ51" s="1277"/>
      <c r="CK51" s="1277"/>
      <c r="CL51" s="1277"/>
      <c r="CM51" s="1277"/>
      <c r="CN51" s="1277">
        <v>49.9</v>
      </c>
      <c r="CO51" s="1277"/>
      <c r="CP51" s="1277"/>
      <c r="CQ51" s="1277"/>
      <c r="CR51" s="1277"/>
      <c r="CS51" s="1277"/>
      <c r="CT51" s="1277"/>
      <c r="CU51" s="1277"/>
      <c r="CV51" s="1277">
        <v>53.9</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58.3</v>
      </c>
      <c r="CG53" s="1277"/>
      <c r="CH53" s="1277"/>
      <c r="CI53" s="1277"/>
      <c r="CJ53" s="1277"/>
      <c r="CK53" s="1277"/>
      <c r="CL53" s="1277"/>
      <c r="CM53" s="1277"/>
      <c r="CN53" s="1277">
        <v>58.6</v>
      </c>
      <c r="CO53" s="1277"/>
      <c r="CP53" s="1277"/>
      <c r="CQ53" s="1277"/>
      <c r="CR53" s="1277"/>
      <c r="CS53" s="1277"/>
      <c r="CT53" s="1277"/>
      <c r="CU53" s="1277"/>
      <c r="CV53" s="1277">
        <v>58.1</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590</v>
      </c>
      <c r="AO55" s="1271"/>
      <c r="AP55" s="1271"/>
      <c r="AQ55" s="1271"/>
      <c r="AR55" s="1271"/>
      <c r="AS55" s="1271"/>
      <c r="AT55" s="1271"/>
      <c r="AU55" s="1271"/>
      <c r="AV55" s="1271"/>
      <c r="AW55" s="1271"/>
      <c r="AX55" s="1271"/>
      <c r="AY55" s="1271"/>
      <c r="AZ55" s="1271"/>
      <c r="BA55" s="1271"/>
      <c r="BB55" s="1275" t="s">
        <v>588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591</v>
      </c>
    </row>
    <row r="64" spans="1:109">
      <c r="B64" s="1246"/>
      <c r="G64" s="1253"/>
      <c r="I64" s="1287"/>
      <c r="J64" s="1287"/>
      <c r="K64" s="1287"/>
      <c r="L64" s="1287"/>
      <c r="M64" s="1287"/>
      <c r="N64" s="1288"/>
      <c r="AM64" s="1253"/>
      <c r="AN64" s="1253" t="s">
        <v>584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c r="B73" s="1246"/>
      <c r="G73" s="1272"/>
      <c r="H73" s="1272"/>
      <c r="I73" s="1272"/>
      <c r="J73" s="1272"/>
      <c r="K73" s="1294"/>
      <c r="L73" s="1294"/>
      <c r="M73" s="1294"/>
      <c r="N73" s="1294"/>
      <c r="AM73" s="1264"/>
      <c r="AN73" s="1275" t="s">
        <v>587</v>
      </c>
      <c r="AO73" s="1275"/>
      <c r="AP73" s="1275"/>
      <c r="AQ73" s="1275"/>
      <c r="AR73" s="1275"/>
      <c r="AS73" s="1275"/>
      <c r="AT73" s="1275"/>
      <c r="AU73" s="1275"/>
      <c r="AV73" s="1275"/>
      <c r="AW73" s="1275"/>
      <c r="AX73" s="1275"/>
      <c r="AY73" s="1275"/>
      <c r="AZ73" s="1275"/>
      <c r="BA73" s="1275"/>
      <c r="BB73" s="1275" t="s">
        <v>588</v>
      </c>
      <c r="BC73" s="1275"/>
      <c r="BD73" s="1275"/>
      <c r="BE73" s="1275"/>
      <c r="BF73" s="1275"/>
      <c r="BG73" s="1275"/>
      <c r="BH73" s="1275"/>
      <c r="BI73" s="1275"/>
      <c r="BJ73" s="1275"/>
      <c r="BK73" s="1275"/>
      <c r="BL73" s="1275"/>
      <c r="BM73" s="1275"/>
      <c r="BN73" s="1275"/>
      <c r="BO73" s="1275"/>
      <c r="BP73" s="1277">
        <v>37.6</v>
      </c>
      <c r="BQ73" s="1277"/>
      <c r="BR73" s="1277"/>
      <c r="BS73" s="1277"/>
      <c r="BT73" s="1277"/>
      <c r="BU73" s="1277"/>
      <c r="BV73" s="1277"/>
      <c r="BW73" s="1277"/>
      <c r="BX73" s="1277">
        <v>45.2</v>
      </c>
      <c r="BY73" s="1277"/>
      <c r="BZ73" s="1277"/>
      <c r="CA73" s="1277"/>
      <c r="CB73" s="1277"/>
      <c r="CC73" s="1277"/>
      <c r="CD73" s="1277"/>
      <c r="CE73" s="1277"/>
      <c r="CF73" s="1277">
        <v>42.4</v>
      </c>
      <c r="CG73" s="1277"/>
      <c r="CH73" s="1277"/>
      <c r="CI73" s="1277"/>
      <c r="CJ73" s="1277"/>
      <c r="CK73" s="1277"/>
      <c r="CL73" s="1277"/>
      <c r="CM73" s="1277"/>
      <c r="CN73" s="1277">
        <v>49.9</v>
      </c>
      <c r="CO73" s="1277"/>
      <c r="CP73" s="1277"/>
      <c r="CQ73" s="1277"/>
      <c r="CR73" s="1277"/>
      <c r="CS73" s="1277"/>
      <c r="CT73" s="1277"/>
      <c r="CU73" s="1277"/>
      <c r="CV73" s="1277">
        <v>53.9</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593</v>
      </c>
      <c r="BC75" s="1275"/>
      <c r="BD75" s="1275"/>
      <c r="BE75" s="1275"/>
      <c r="BF75" s="1275"/>
      <c r="BG75" s="1275"/>
      <c r="BH75" s="1275"/>
      <c r="BI75" s="1275"/>
      <c r="BJ75" s="1275"/>
      <c r="BK75" s="1275"/>
      <c r="BL75" s="1275"/>
      <c r="BM75" s="1275"/>
      <c r="BN75" s="1275"/>
      <c r="BO75" s="1275"/>
      <c r="BP75" s="1277">
        <v>8.8000000000000007</v>
      </c>
      <c r="BQ75" s="1277"/>
      <c r="BR75" s="1277"/>
      <c r="BS75" s="1277"/>
      <c r="BT75" s="1277"/>
      <c r="BU75" s="1277"/>
      <c r="BV75" s="1277"/>
      <c r="BW75" s="1277"/>
      <c r="BX75" s="1277">
        <v>8</v>
      </c>
      <c r="BY75" s="1277"/>
      <c r="BZ75" s="1277"/>
      <c r="CA75" s="1277"/>
      <c r="CB75" s="1277"/>
      <c r="CC75" s="1277"/>
      <c r="CD75" s="1277"/>
      <c r="CE75" s="1277"/>
      <c r="CF75" s="1277">
        <v>6.8</v>
      </c>
      <c r="CG75" s="1277"/>
      <c r="CH75" s="1277"/>
      <c r="CI75" s="1277"/>
      <c r="CJ75" s="1277"/>
      <c r="CK75" s="1277"/>
      <c r="CL75" s="1277"/>
      <c r="CM75" s="1277"/>
      <c r="CN75" s="1277">
        <v>6</v>
      </c>
      <c r="CO75" s="1277"/>
      <c r="CP75" s="1277"/>
      <c r="CQ75" s="1277"/>
      <c r="CR75" s="1277"/>
      <c r="CS75" s="1277"/>
      <c r="CT75" s="1277"/>
      <c r="CU75" s="1277"/>
      <c r="CV75" s="1277">
        <v>5.8</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590</v>
      </c>
      <c r="AO77" s="1271"/>
      <c r="AP77" s="1271"/>
      <c r="AQ77" s="1271"/>
      <c r="AR77" s="1271"/>
      <c r="AS77" s="1271"/>
      <c r="AT77" s="1271"/>
      <c r="AU77" s="1271"/>
      <c r="AV77" s="1271"/>
      <c r="AW77" s="1271"/>
      <c r="AX77" s="1271"/>
      <c r="AY77" s="1271"/>
      <c r="AZ77" s="1271"/>
      <c r="BA77" s="1271"/>
      <c r="BB77" s="1275" t="s">
        <v>588</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593</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p5DPuTJClZU7VJXisCngVp4mB+BkJy4Q+P1J+e7lhVpTmg8AtIvfMITqi2slXROATIKSB01oWxlR8/bCmBORg==" saltValue="/dkhUCImX/+PFoOxx0hB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cC/4tu7FKYxlCgz8TQKlafiFs6OnfkYyNosbvA4YCN2fjYUnhdcL2X6fdAFyRGUdf6s+mPubG0djUdc7pCKAg==" saltValue="ACPMzI2ys8CDVN03otfz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yy/IKPWnjbQXUce413tn5e93fZAmlAZ1Bf0ysoew7YJASRIz34JukrhUyel8vIYTH9RFODdI91eXasNPz+Eg==" saltValue="4paFXM+ABOcRQmH/lI/s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69889</v>
      </c>
      <c r="E3" s="141"/>
      <c r="F3" s="142">
        <v>119674</v>
      </c>
      <c r="G3" s="143"/>
      <c r="H3" s="144"/>
    </row>
    <row r="4" spans="1:8">
      <c r="A4" s="145"/>
      <c r="B4" s="146"/>
      <c r="C4" s="147"/>
      <c r="D4" s="148">
        <v>40277</v>
      </c>
      <c r="E4" s="149"/>
      <c r="F4" s="150">
        <v>57803</v>
      </c>
      <c r="G4" s="151"/>
      <c r="H4" s="152"/>
    </row>
    <row r="5" spans="1:8">
      <c r="A5" s="133" t="s">
        <v>541</v>
      </c>
      <c r="B5" s="138"/>
      <c r="C5" s="139"/>
      <c r="D5" s="140">
        <v>47868</v>
      </c>
      <c r="E5" s="141"/>
      <c r="F5" s="142">
        <v>119685</v>
      </c>
      <c r="G5" s="143"/>
      <c r="H5" s="144"/>
    </row>
    <row r="6" spans="1:8">
      <c r="A6" s="145"/>
      <c r="B6" s="146"/>
      <c r="C6" s="147"/>
      <c r="D6" s="148">
        <v>24690</v>
      </c>
      <c r="E6" s="149"/>
      <c r="F6" s="150">
        <v>68464</v>
      </c>
      <c r="G6" s="151"/>
      <c r="H6" s="152"/>
    </row>
    <row r="7" spans="1:8">
      <c r="A7" s="133" t="s">
        <v>542</v>
      </c>
      <c r="B7" s="138"/>
      <c r="C7" s="139"/>
      <c r="D7" s="140">
        <v>82071</v>
      </c>
      <c r="E7" s="141"/>
      <c r="F7" s="142">
        <v>109920</v>
      </c>
      <c r="G7" s="143"/>
      <c r="H7" s="144"/>
    </row>
    <row r="8" spans="1:8">
      <c r="A8" s="145"/>
      <c r="B8" s="146"/>
      <c r="C8" s="147"/>
      <c r="D8" s="148">
        <v>28867</v>
      </c>
      <c r="E8" s="149"/>
      <c r="F8" s="150">
        <v>62739</v>
      </c>
      <c r="G8" s="151"/>
      <c r="H8" s="152"/>
    </row>
    <row r="9" spans="1:8">
      <c r="A9" s="133" t="s">
        <v>543</v>
      </c>
      <c r="B9" s="138"/>
      <c r="C9" s="139"/>
      <c r="D9" s="140">
        <v>106191</v>
      </c>
      <c r="E9" s="141"/>
      <c r="F9" s="142">
        <v>119882</v>
      </c>
      <c r="G9" s="143"/>
      <c r="H9" s="144"/>
    </row>
    <row r="10" spans="1:8">
      <c r="A10" s="145"/>
      <c r="B10" s="146"/>
      <c r="C10" s="147"/>
      <c r="D10" s="148">
        <v>56213</v>
      </c>
      <c r="E10" s="149"/>
      <c r="F10" s="150">
        <v>66481</v>
      </c>
      <c r="G10" s="151"/>
      <c r="H10" s="152"/>
    </row>
    <row r="11" spans="1:8">
      <c r="A11" s="133" t="s">
        <v>544</v>
      </c>
      <c r="B11" s="138"/>
      <c r="C11" s="139"/>
      <c r="D11" s="140">
        <v>122375</v>
      </c>
      <c r="E11" s="141"/>
      <c r="F11" s="142">
        <v>116162</v>
      </c>
      <c r="G11" s="143"/>
      <c r="H11" s="144"/>
    </row>
    <row r="12" spans="1:8">
      <c r="A12" s="145"/>
      <c r="B12" s="146"/>
      <c r="C12" s="153"/>
      <c r="D12" s="148">
        <v>29823</v>
      </c>
      <c r="E12" s="149"/>
      <c r="F12" s="150">
        <v>61562</v>
      </c>
      <c r="G12" s="151"/>
      <c r="H12" s="152"/>
    </row>
    <row r="13" spans="1:8">
      <c r="A13" s="133"/>
      <c r="B13" s="138"/>
      <c r="C13" s="154"/>
      <c r="D13" s="155">
        <v>85679</v>
      </c>
      <c r="E13" s="156"/>
      <c r="F13" s="157">
        <v>117065</v>
      </c>
      <c r="G13" s="158"/>
      <c r="H13" s="144"/>
    </row>
    <row r="14" spans="1:8">
      <c r="A14" s="145"/>
      <c r="B14" s="146"/>
      <c r="C14" s="147"/>
      <c r="D14" s="148">
        <v>35974</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9.8800000000000008</v>
      </c>
      <c r="C19" s="159">
        <f>ROUND(VALUE(SUBSTITUTE(実質収支比率等に係る経年分析!G$48,"▲","-")),2)</f>
        <v>7.8</v>
      </c>
      <c r="D19" s="159">
        <f>ROUND(VALUE(SUBSTITUTE(実質収支比率等に係る経年分析!H$48,"▲","-")),2)</f>
        <v>10.28</v>
      </c>
      <c r="E19" s="159">
        <f>ROUND(VALUE(SUBSTITUTE(実質収支比率等に係る経年分析!I$48,"▲","-")),2)</f>
        <v>7.79</v>
      </c>
      <c r="F19" s="159">
        <f>ROUND(VALUE(SUBSTITUTE(実質収支比率等に係る経年分析!J$48,"▲","-")),2)</f>
        <v>7.43</v>
      </c>
    </row>
    <row r="20" spans="1:11">
      <c r="A20" s="159" t="s">
        <v>49</v>
      </c>
      <c r="B20" s="159">
        <f>ROUND(VALUE(SUBSTITUTE(実質収支比率等に係る経年分析!F$47,"▲","-")),2)</f>
        <v>62.6</v>
      </c>
      <c r="C20" s="159">
        <f>ROUND(VALUE(SUBSTITUTE(実質収支比率等に係る経年分析!G$47,"▲","-")),2)</f>
        <v>59.24</v>
      </c>
      <c r="D20" s="159">
        <f>ROUND(VALUE(SUBSTITUTE(実質収支比率等に係る経年分析!H$47,"▲","-")),2)</f>
        <v>57.1</v>
      </c>
      <c r="E20" s="159">
        <f>ROUND(VALUE(SUBSTITUTE(実質収支比率等に係る経年分析!I$47,"▲","-")),2)</f>
        <v>58.28</v>
      </c>
      <c r="F20" s="159">
        <f>ROUND(VALUE(SUBSTITUTE(実質収支比率等に係る経年分析!J$47,"▲","-")),2)</f>
        <v>52.54</v>
      </c>
    </row>
    <row r="21" spans="1:11">
      <c r="A21" s="159" t="s">
        <v>50</v>
      </c>
      <c r="B21" s="159">
        <f>IF(ISNUMBER(VALUE(SUBSTITUTE(実質収支比率等に係る経年分析!F$49,"▲","-"))),ROUND(VALUE(SUBSTITUTE(実質収支比率等に係る経年分析!F$49,"▲","-")),2),NA())</f>
        <v>-2.11</v>
      </c>
      <c r="C21" s="159">
        <f>IF(ISNUMBER(VALUE(SUBSTITUTE(実質収支比率等に係る経年分析!G$49,"▲","-"))),ROUND(VALUE(SUBSTITUTE(実質収支比率等に係る経年分析!G$49,"▲","-")),2),NA())</f>
        <v>-5.84</v>
      </c>
      <c r="D21" s="159">
        <f>IF(ISNUMBER(VALUE(SUBSTITUTE(実質収支比率等に係る経年分析!H$49,"▲","-"))),ROUND(VALUE(SUBSTITUTE(実質収支比率等に係る経年分析!H$49,"▲","-")),2),NA())</f>
        <v>2.91</v>
      </c>
      <c r="E21" s="159">
        <f>IF(ISNUMBER(VALUE(SUBSTITUTE(実質収支比率等に係る経年分析!I$49,"▲","-"))),ROUND(VALUE(SUBSTITUTE(実質収支比率等に係る経年分析!I$49,"▲","-")),2),NA())</f>
        <v>-2.0499999999999998</v>
      </c>
      <c r="F21" s="159">
        <f>IF(ISNUMBER(VALUE(SUBSTITUTE(実質収支比率等に係る経年分析!J$49,"▲","-"))),ROUND(VALUE(SUBSTITUTE(実質収支比率等に係る経年分析!J$49,"▲","-")),2),NA())</f>
        <v>-6.83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2.4500000000000002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9.8800000000000008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323</v>
      </c>
      <c r="E42" s="161"/>
      <c r="F42" s="161"/>
      <c r="G42" s="161">
        <f>'実質公債費比率（分子）の構造'!L$52</f>
        <v>341</v>
      </c>
      <c r="H42" s="161"/>
      <c r="I42" s="161"/>
      <c r="J42" s="161">
        <f>'実質公債費比率（分子）の構造'!M$52</f>
        <v>337</v>
      </c>
      <c r="K42" s="161"/>
      <c r="L42" s="161"/>
      <c r="M42" s="161">
        <f>'実質公債費比率（分子）の構造'!N$52</f>
        <v>341</v>
      </c>
      <c r="N42" s="161"/>
      <c r="O42" s="161"/>
      <c r="P42" s="161">
        <f>'実質公債費比率（分子）の構造'!O$52</f>
        <v>333</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48</v>
      </c>
      <c r="C45" s="161"/>
      <c r="D45" s="161"/>
      <c r="E45" s="161">
        <f>'実質公債費比率（分子）の構造'!L$49</f>
        <v>55</v>
      </c>
      <c r="F45" s="161"/>
      <c r="G45" s="161"/>
      <c r="H45" s="161">
        <f>'実質公債費比率（分子）の構造'!M$49</f>
        <v>47</v>
      </c>
      <c r="I45" s="161"/>
      <c r="J45" s="161"/>
      <c r="K45" s="161">
        <f>'実質公債費比率（分子）の構造'!N$49</f>
        <v>45</v>
      </c>
      <c r="L45" s="161"/>
      <c r="M45" s="161"/>
      <c r="N45" s="161">
        <f>'実質公債費比率（分子）の構造'!O$49</f>
        <v>53</v>
      </c>
      <c r="O45" s="161"/>
      <c r="P45" s="161"/>
    </row>
    <row r="46" spans="1:16">
      <c r="A46" s="161" t="s">
        <v>60</v>
      </c>
      <c r="B46" s="161">
        <f>'実質公債費比率（分子）の構造'!K$48</f>
        <v>85</v>
      </c>
      <c r="C46" s="161"/>
      <c r="D46" s="161"/>
      <c r="E46" s="161">
        <f>'実質公債費比率（分子）の構造'!L$48</f>
        <v>88</v>
      </c>
      <c r="F46" s="161"/>
      <c r="G46" s="161"/>
      <c r="H46" s="161">
        <f>'実質公債費比率（分子）の構造'!M$48</f>
        <v>82</v>
      </c>
      <c r="I46" s="161"/>
      <c r="J46" s="161"/>
      <c r="K46" s="161">
        <f>'実質公債費比率（分子）の構造'!N$48</f>
        <v>76</v>
      </c>
      <c r="L46" s="161"/>
      <c r="M46" s="161"/>
      <c r="N46" s="161">
        <f>'実質公債費比率（分子）の構造'!O$48</f>
        <v>82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347</v>
      </c>
      <c r="C49" s="161"/>
      <c r="D49" s="161"/>
      <c r="E49" s="161">
        <f>'実質公債費比率（分子）の構造'!L$45</f>
        <v>339</v>
      </c>
      <c r="F49" s="161"/>
      <c r="G49" s="161"/>
      <c r="H49" s="161">
        <f>'実質公債費比率（分子）の構造'!M$45</f>
        <v>318</v>
      </c>
      <c r="I49" s="161"/>
      <c r="J49" s="161"/>
      <c r="K49" s="161">
        <f>'実質公債費比率（分子）の構造'!N$45</f>
        <v>330</v>
      </c>
      <c r="L49" s="161"/>
      <c r="M49" s="161"/>
      <c r="N49" s="161">
        <f>'実質公債費比率（分子）の構造'!O$45</f>
        <v>330</v>
      </c>
      <c r="O49" s="161"/>
      <c r="P49" s="161"/>
    </row>
    <row r="50" spans="1:16">
      <c r="A50" s="161" t="s">
        <v>64</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141</v>
      </c>
      <c r="G50" s="161" t="e">
        <f>NA()</f>
        <v>#N/A</v>
      </c>
      <c r="H50" s="161" t="e">
        <f>NA()</f>
        <v>#N/A</v>
      </c>
      <c r="I50" s="161">
        <f>IF(ISNUMBER('実質公債費比率（分子）の構造'!M$53),'実質公債費比率（分子）の構造'!M$53,NA())</f>
        <v>110</v>
      </c>
      <c r="J50" s="161" t="e">
        <f>NA()</f>
        <v>#N/A</v>
      </c>
      <c r="K50" s="161" t="e">
        <f>NA()</f>
        <v>#N/A</v>
      </c>
      <c r="L50" s="161">
        <f>IF(ISNUMBER('実質公債費比率（分子）の構造'!N$53),'実質公債費比率（分子）の構造'!N$53,NA())</f>
        <v>110</v>
      </c>
      <c r="M50" s="161" t="e">
        <f>NA()</f>
        <v>#N/A</v>
      </c>
      <c r="N50" s="161" t="e">
        <f>NA()</f>
        <v>#N/A</v>
      </c>
      <c r="O50" s="161">
        <f>IF(ISNUMBER('実質公債費比率（分子）の構造'!O$53),'実質公債費比率（分子）の構造'!O$53,NA())</f>
        <v>132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3605</v>
      </c>
      <c r="E56" s="160"/>
      <c r="F56" s="160"/>
      <c r="G56" s="160">
        <f>'将来負担比率（分子）の構造'!J$52</f>
        <v>3533</v>
      </c>
      <c r="H56" s="160"/>
      <c r="I56" s="160"/>
      <c r="J56" s="160">
        <f>'将来負担比率（分子）の構造'!K$52</f>
        <v>3472</v>
      </c>
      <c r="K56" s="160"/>
      <c r="L56" s="160"/>
      <c r="M56" s="160">
        <f>'将来負担比率（分子）の構造'!L$52</f>
        <v>3438</v>
      </c>
      <c r="N56" s="160"/>
      <c r="O56" s="160"/>
      <c r="P56" s="160">
        <f>'将来負担比率（分子）の構造'!M$52</f>
        <v>3361</v>
      </c>
    </row>
    <row r="57" spans="1:16">
      <c r="A57" s="160" t="s">
        <v>36</v>
      </c>
      <c r="B57" s="160"/>
      <c r="C57" s="160"/>
      <c r="D57" s="160">
        <f>'将来負担比率（分子）の構造'!I$51</f>
        <v>42</v>
      </c>
      <c r="E57" s="160"/>
      <c r="F57" s="160"/>
      <c r="G57" s="160">
        <f>'将来負担比率（分子）の構造'!J$51</f>
        <v>51</v>
      </c>
      <c r="H57" s="160"/>
      <c r="I57" s="160"/>
      <c r="J57" s="160">
        <f>'将来負担比率（分子）の構造'!K$51</f>
        <v>45</v>
      </c>
      <c r="K57" s="160"/>
      <c r="L57" s="160"/>
      <c r="M57" s="160">
        <f>'将来負担比率（分子）の構造'!L$51</f>
        <v>41</v>
      </c>
      <c r="N57" s="160"/>
      <c r="O57" s="160"/>
      <c r="P57" s="160">
        <f>'将来負担比率（分子）の構造'!M$51</f>
        <v>33</v>
      </c>
    </row>
    <row r="58" spans="1:16">
      <c r="A58" s="160" t="s">
        <v>35</v>
      </c>
      <c r="B58" s="160"/>
      <c r="C58" s="160"/>
      <c r="D58" s="160">
        <f>'将来負担比率（分子）の構造'!I$50</f>
        <v>1744</v>
      </c>
      <c r="E58" s="160"/>
      <c r="F58" s="160"/>
      <c r="G58" s="160">
        <f>'将来負担比率（分子）の構造'!J$50</f>
        <v>1613</v>
      </c>
      <c r="H58" s="160"/>
      <c r="I58" s="160"/>
      <c r="J58" s="160">
        <f>'将来負担比率（分子）の構造'!K$50</f>
        <v>1571</v>
      </c>
      <c r="K58" s="160"/>
      <c r="L58" s="160"/>
      <c r="M58" s="160">
        <f>'将来負担比率（分子）の構造'!L$50</f>
        <v>1557</v>
      </c>
      <c r="N58" s="160"/>
      <c r="O58" s="160"/>
      <c r="P58" s="160">
        <f>'将来負担比率（分子）の構造'!M$50</f>
        <v>1454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34</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728</v>
      </c>
      <c r="C62" s="160"/>
      <c r="D62" s="160"/>
      <c r="E62" s="160">
        <f>'将来負担比率（分子）の構造'!J$45</f>
        <v>703</v>
      </c>
      <c r="F62" s="160"/>
      <c r="G62" s="160"/>
      <c r="H62" s="160">
        <f>'将来負担比率（分子）の構造'!K$45</f>
        <v>659</v>
      </c>
      <c r="I62" s="160"/>
      <c r="J62" s="160"/>
      <c r="K62" s="160">
        <f>'将来負担比率（分子）の構造'!L$45</f>
        <v>663</v>
      </c>
      <c r="L62" s="160"/>
      <c r="M62" s="160"/>
      <c r="N62" s="160">
        <f>'将来負担比率（分子）の構造'!M$45</f>
        <v>622</v>
      </c>
      <c r="O62" s="160"/>
      <c r="P62" s="160"/>
    </row>
    <row r="63" spans="1:16">
      <c r="A63" s="160" t="s">
        <v>28</v>
      </c>
      <c r="B63" s="160">
        <f>'将来負担比率（分子）の構造'!I$44</f>
        <v>677</v>
      </c>
      <c r="C63" s="160"/>
      <c r="D63" s="160"/>
      <c r="E63" s="160">
        <f>'将来負担比率（分子）の構造'!J$44</f>
        <v>671</v>
      </c>
      <c r="F63" s="160"/>
      <c r="G63" s="160"/>
      <c r="H63" s="160">
        <f>'将来負担比率（分子）の構造'!K$44</f>
        <v>650</v>
      </c>
      <c r="I63" s="160"/>
      <c r="J63" s="160"/>
      <c r="K63" s="160">
        <f>'将来負担比率（分子）の構造'!L$44</f>
        <v>692</v>
      </c>
      <c r="L63" s="160"/>
      <c r="M63" s="160"/>
      <c r="N63" s="160">
        <f>'将来負担比率（分子）の構造'!M$44</f>
        <v>649</v>
      </c>
      <c r="O63" s="160"/>
      <c r="P63" s="160"/>
    </row>
    <row r="64" spans="1:16">
      <c r="A64" s="160" t="s">
        <v>27</v>
      </c>
      <c r="B64" s="160">
        <f>'将来負担比率（分子）の構造'!I$43</f>
        <v>1511</v>
      </c>
      <c r="C64" s="160"/>
      <c r="D64" s="160"/>
      <c r="E64" s="160">
        <f>'将来負担比率（分子）の構造'!J$43</f>
        <v>1549</v>
      </c>
      <c r="F64" s="160"/>
      <c r="G64" s="160"/>
      <c r="H64" s="160">
        <f>'将来負担比率（分子）の構造'!K$43</f>
        <v>1551</v>
      </c>
      <c r="I64" s="160"/>
      <c r="J64" s="160"/>
      <c r="K64" s="160">
        <f>'将来負担比率（分子）の構造'!L$43</f>
        <v>1420</v>
      </c>
      <c r="L64" s="160"/>
      <c r="M64" s="160"/>
      <c r="N64" s="160">
        <f>'将来負担比率（分子）の構造'!M$43</f>
        <v>1296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3216</v>
      </c>
      <c r="C66" s="160"/>
      <c r="D66" s="160"/>
      <c r="E66" s="160">
        <f>'将来負担比率（分子）の構造'!J$41</f>
        <v>3149</v>
      </c>
      <c r="F66" s="160"/>
      <c r="G66" s="160"/>
      <c r="H66" s="160">
        <f>'将来負担比率（分子）の構造'!K$41</f>
        <v>3089</v>
      </c>
      <c r="I66" s="160"/>
      <c r="J66" s="160"/>
      <c r="K66" s="160">
        <f>'将来負担比率（分子）の構造'!L$41</f>
        <v>3260</v>
      </c>
      <c r="L66" s="160"/>
      <c r="M66" s="160"/>
      <c r="N66" s="160">
        <f>'将来負担比率（分子）の構造'!M$41</f>
        <v>3314</v>
      </c>
      <c r="O66" s="160"/>
      <c r="P66" s="160"/>
    </row>
    <row r="67" spans="1:16">
      <c r="A67" s="160" t="s">
        <v>68</v>
      </c>
      <c r="B67" s="160" t="e">
        <f>NA()</f>
        <v>#N/A</v>
      </c>
      <c r="C67" s="160">
        <f>IF(ISNUMBER('将来負担比率（分子）の構造'!I$53), IF('将来負担比率（分子）の構造'!I$53 &lt; 0, 0, '将来負担比率（分子）の構造'!I$53), NA())</f>
        <v>740</v>
      </c>
      <c r="D67" s="160" t="e">
        <f>NA()</f>
        <v>#N/A</v>
      </c>
      <c r="E67" s="160" t="e">
        <f>NA()</f>
        <v>#N/A</v>
      </c>
      <c r="F67" s="160">
        <f>IF(ISNUMBER('将来負担比率（分子）の構造'!J$53), IF('将来負担比率（分子）の構造'!J$53 &lt; 0, 0, '将来負担比率（分子）の構造'!J$53), NA())</f>
        <v>875</v>
      </c>
      <c r="G67" s="160" t="e">
        <f>NA()</f>
        <v>#N/A</v>
      </c>
      <c r="H67" s="160" t="e">
        <f>NA()</f>
        <v>#N/A</v>
      </c>
      <c r="I67" s="160">
        <f>IF(ISNUMBER('将来負担比率（分子）の構造'!K$53), IF('将来負担比率（分子）の構造'!K$53 &lt; 0, 0, '将来負担比率（分子）の構造'!K$53), NA())</f>
        <v>862</v>
      </c>
      <c r="J67" s="160" t="e">
        <f>NA()</f>
        <v>#N/A</v>
      </c>
      <c r="K67" s="160" t="e">
        <f>NA()</f>
        <v>#N/A</v>
      </c>
      <c r="L67" s="160">
        <f>IF(ISNUMBER('将来負担比率（分子）の構造'!L$53), IF('将来負担比率（分子）の構造'!L$53 &lt; 0, 0, '将来負担比率（分子）の構造'!L$53), NA())</f>
        <v>999</v>
      </c>
      <c r="M67" s="160" t="e">
        <f>NA()</f>
        <v>#N/A</v>
      </c>
      <c r="N67" s="160" t="e">
        <f>NA()</f>
        <v>#N/A</v>
      </c>
      <c r="O67" s="160">
        <f>IF(ISNUMBER('将来負担比率（分子）の構造'!M$53), IF('将来負担比率（分子）の構造'!M$53 &lt; 0, 0, '将来負担比率（分子）の構造'!M$53), NA())</f>
        <v>1067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1343</v>
      </c>
      <c r="C72" s="164">
        <f>基金残高に係る経年分析!G55</f>
        <v>1356</v>
      </c>
      <c r="D72" s="164">
        <f>基金残高に係る経年分析!H55</f>
        <v>1209</v>
      </c>
    </row>
    <row r="73" spans="1:16">
      <c r="A73" s="163" t="s">
        <v>71</v>
      </c>
      <c r="B73" s="164">
        <f>基金残高に係る経年分析!F56</f>
        <v>63</v>
      </c>
      <c r="C73" s="164">
        <f>基金残高に係る経年分析!G56</f>
        <v>62</v>
      </c>
      <c r="D73" s="164">
        <f>基金残高に係る経年分析!H56</f>
        <v>62</v>
      </c>
    </row>
    <row r="74" spans="1:16">
      <c r="A74" s="163" t="s">
        <v>72</v>
      </c>
      <c r="B74" s="164">
        <f>基金残高に係る経年分析!F57</f>
        <v>215</v>
      </c>
      <c r="C74" s="164">
        <f>基金残高に係る経年分析!G57</f>
        <v>187</v>
      </c>
      <c r="D74" s="164">
        <f>基金残高に係る経年分析!H57</f>
        <v>173</v>
      </c>
    </row>
  </sheetData>
  <sheetProtection algorithmName="SHA-512" hashValue="kDbm9p0+FKNX9UtYZRYaCvWe4Iuj543stgH1AaiNHA48qThGcDV9i3U/B85CGHuWmDiUjJVgiz0MeAnwLliW4g==" saltValue="ICDto/shwExqmae0lVoc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630175</v>
      </c>
      <c r="S5" s="669"/>
      <c r="T5" s="669"/>
      <c r="U5" s="669"/>
      <c r="V5" s="669"/>
      <c r="W5" s="669"/>
      <c r="X5" s="669"/>
      <c r="Y5" s="715"/>
      <c r="Z5" s="733">
        <v>14.5</v>
      </c>
      <c r="AA5" s="733"/>
      <c r="AB5" s="733"/>
      <c r="AC5" s="733"/>
      <c r="AD5" s="734">
        <v>630175</v>
      </c>
      <c r="AE5" s="734"/>
      <c r="AF5" s="734"/>
      <c r="AG5" s="734"/>
      <c r="AH5" s="734"/>
      <c r="AI5" s="734"/>
      <c r="AJ5" s="734"/>
      <c r="AK5" s="734"/>
      <c r="AL5" s="716">
        <v>28.6</v>
      </c>
      <c r="AM5" s="685"/>
      <c r="AN5" s="685"/>
      <c r="AO5" s="717"/>
      <c r="AP5" s="702" t="s">
        <v>221</v>
      </c>
      <c r="AQ5" s="703"/>
      <c r="AR5" s="703"/>
      <c r="AS5" s="703"/>
      <c r="AT5" s="703"/>
      <c r="AU5" s="703"/>
      <c r="AV5" s="703"/>
      <c r="AW5" s="703"/>
      <c r="AX5" s="703"/>
      <c r="AY5" s="703"/>
      <c r="AZ5" s="703"/>
      <c r="BA5" s="703"/>
      <c r="BB5" s="703"/>
      <c r="BC5" s="703"/>
      <c r="BD5" s="703"/>
      <c r="BE5" s="703"/>
      <c r="BF5" s="704"/>
      <c r="BG5" s="603">
        <v>630175</v>
      </c>
      <c r="BH5" s="606"/>
      <c r="BI5" s="606"/>
      <c r="BJ5" s="606"/>
      <c r="BK5" s="606"/>
      <c r="BL5" s="606"/>
      <c r="BM5" s="606"/>
      <c r="BN5" s="607"/>
      <c r="BO5" s="665">
        <v>100</v>
      </c>
      <c r="BP5" s="665"/>
      <c r="BQ5" s="665"/>
      <c r="BR5" s="665"/>
      <c r="BS5" s="666" t="s">
        <v>121</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21594</v>
      </c>
      <c r="S6" s="606"/>
      <c r="T6" s="606"/>
      <c r="U6" s="606"/>
      <c r="V6" s="606"/>
      <c r="W6" s="606"/>
      <c r="X6" s="606"/>
      <c r="Y6" s="607"/>
      <c r="Z6" s="665">
        <v>0.5</v>
      </c>
      <c r="AA6" s="665"/>
      <c r="AB6" s="665"/>
      <c r="AC6" s="665"/>
      <c r="AD6" s="666">
        <v>21594</v>
      </c>
      <c r="AE6" s="666"/>
      <c r="AF6" s="666"/>
      <c r="AG6" s="666"/>
      <c r="AH6" s="666"/>
      <c r="AI6" s="666"/>
      <c r="AJ6" s="666"/>
      <c r="AK6" s="666"/>
      <c r="AL6" s="608">
        <v>1</v>
      </c>
      <c r="AM6" s="609"/>
      <c r="AN6" s="609"/>
      <c r="AO6" s="667"/>
      <c r="AP6" s="600" t="s">
        <v>226</v>
      </c>
      <c r="AQ6" s="601"/>
      <c r="AR6" s="601"/>
      <c r="AS6" s="601"/>
      <c r="AT6" s="601"/>
      <c r="AU6" s="601"/>
      <c r="AV6" s="601"/>
      <c r="AW6" s="601"/>
      <c r="AX6" s="601"/>
      <c r="AY6" s="601"/>
      <c r="AZ6" s="601"/>
      <c r="BA6" s="601"/>
      <c r="BB6" s="601"/>
      <c r="BC6" s="601"/>
      <c r="BD6" s="601"/>
      <c r="BE6" s="601"/>
      <c r="BF6" s="602"/>
      <c r="BG6" s="603">
        <v>630175</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66881</v>
      </c>
      <c r="CS6" s="606"/>
      <c r="CT6" s="606"/>
      <c r="CU6" s="606"/>
      <c r="CV6" s="606"/>
      <c r="CW6" s="606"/>
      <c r="CX6" s="606"/>
      <c r="CY6" s="607"/>
      <c r="CZ6" s="716">
        <v>1.6</v>
      </c>
      <c r="DA6" s="685"/>
      <c r="DB6" s="685"/>
      <c r="DC6" s="719"/>
      <c r="DD6" s="611" t="s">
        <v>228</v>
      </c>
      <c r="DE6" s="606"/>
      <c r="DF6" s="606"/>
      <c r="DG6" s="606"/>
      <c r="DH6" s="606"/>
      <c r="DI6" s="606"/>
      <c r="DJ6" s="606"/>
      <c r="DK6" s="606"/>
      <c r="DL6" s="606"/>
      <c r="DM6" s="606"/>
      <c r="DN6" s="606"/>
      <c r="DO6" s="606"/>
      <c r="DP6" s="607"/>
      <c r="DQ6" s="611">
        <v>66881</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2635</v>
      </c>
      <c r="S7" s="606"/>
      <c r="T7" s="606"/>
      <c r="U7" s="606"/>
      <c r="V7" s="606"/>
      <c r="W7" s="606"/>
      <c r="X7" s="606"/>
      <c r="Y7" s="607"/>
      <c r="Z7" s="665">
        <v>0.1</v>
      </c>
      <c r="AA7" s="665"/>
      <c r="AB7" s="665"/>
      <c r="AC7" s="665"/>
      <c r="AD7" s="666">
        <v>2635</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315079</v>
      </c>
      <c r="BH7" s="606"/>
      <c r="BI7" s="606"/>
      <c r="BJ7" s="606"/>
      <c r="BK7" s="606"/>
      <c r="BL7" s="606"/>
      <c r="BM7" s="606"/>
      <c r="BN7" s="607"/>
      <c r="BO7" s="665">
        <v>50</v>
      </c>
      <c r="BP7" s="665"/>
      <c r="BQ7" s="665"/>
      <c r="BR7" s="665"/>
      <c r="BS7" s="666" t="s">
        <v>228</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861648</v>
      </c>
      <c r="CS7" s="606"/>
      <c r="CT7" s="606"/>
      <c r="CU7" s="606"/>
      <c r="CV7" s="606"/>
      <c r="CW7" s="606"/>
      <c r="CX7" s="606"/>
      <c r="CY7" s="607"/>
      <c r="CZ7" s="665">
        <v>20.9</v>
      </c>
      <c r="DA7" s="665"/>
      <c r="DB7" s="665"/>
      <c r="DC7" s="665"/>
      <c r="DD7" s="611">
        <v>159555</v>
      </c>
      <c r="DE7" s="606"/>
      <c r="DF7" s="606"/>
      <c r="DG7" s="606"/>
      <c r="DH7" s="606"/>
      <c r="DI7" s="606"/>
      <c r="DJ7" s="606"/>
      <c r="DK7" s="606"/>
      <c r="DL7" s="606"/>
      <c r="DM7" s="606"/>
      <c r="DN7" s="606"/>
      <c r="DO7" s="606"/>
      <c r="DP7" s="607"/>
      <c r="DQ7" s="611">
        <v>658962</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5819</v>
      </c>
      <c r="S8" s="606"/>
      <c r="T8" s="606"/>
      <c r="U8" s="606"/>
      <c r="V8" s="606"/>
      <c r="W8" s="606"/>
      <c r="X8" s="606"/>
      <c r="Y8" s="607"/>
      <c r="Z8" s="665">
        <v>0.1</v>
      </c>
      <c r="AA8" s="665"/>
      <c r="AB8" s="665"/>
      <c r="AC8" s="665"/>
      <c r="AD8" s="666">
        <v>5819</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11940</v>
      </c>
      <c r="BH8" s="606"/>
      <c r="BI8" s="606"/>
      <c r="BJ8" s="606"/>
      <c r="BK8" s="606"/>
      <c r="BL8" s="606"/>
      <c r="BM8" s="606"/>
      <c r="BN8" s="607"/>
      <c r="BO8" s="665">
        <v>1.9</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1100218</v>
      </c>
      <c r="CS8" s="606"/>
      <c r="CT8" s="606"/>
      <c r="CU8" s="606"/>
      <c r="CV8" s="606"/>
      <c r="CW8" s="606"/>
      <c r="CX8" s="606"/>
      <c r="CY8" s="607"/>
      <c r="CZ8" s="665">
        <v>26.7</v>
      </c>
      <c r="DA8" s="665"/>
      <c r="DB8" s="665"/>
      <c r="DC8" s="665"/>
      <c r="DD8" s="611">
        <v>5834</v>
      </c>
      <c r="DE8" s="606"/>
      <c r="DF8" s="606"/>
      <c r="DG8" s="606"/>
      <c r="DH8" s="606"/>
      <c r="DI8" s="606"/>
      <c r="DJ8" s="606"/>
      <c r="DK8" s="606"/>
      <c r="DL8" s="606"/>
      <c r="DM8" s="606"/>
      <c r="DN8" s="606"/>
      <c r="DO8" s="606"/>
      <c r="DP8" s="607"/>
      <c r="DQ8" s="611">
        <v>668200</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5641</v>
      </c>
      <c r="S9" s="606"/>
      <c r="T9" s="606"/>
      <c r="U9" s="606"/>
      <c r="V9" s="606"/>
      <c r="W9" s="606"/>
      <c r="X9" s="606"/>
      <c r="Y9" s="607"/>
      <c r="Z9" s="665">
        <v>0.1</v>
      </c>
      <c r="AA9" s="665"/>
      <c r="AB9" s="665"/>
      <c r="AC9" s="665"/>
      <c r="AD9" s="666">
        <v>5641</v>
      </c>
      <c r="AE9" s="666"/>
      <c r="AF9" s="666"/>
      <c r="AG9" s="666"/>
      <c r="AH9" s="666"/>
      <c r="AI9" s="666"/>
      <c r="AJ9" s="666"/>
      <c r="AK9" s="666"/>
      <c r="AL9" s="608">
        <v>0.3</v>
      </c>
      <c r="AM9" s="609"/>
      <c r="AN9" s="609"/>
      <c r="AO9" s="667"/>
      <c r="AP9" s="600" t="s">
        <v>236</v>
      </c>
      <c r="AQ9" s="601"/>
      <c r="AR9" s="601"/>
      <c r="AS9" s="601"/>
      <c r="AT9" s="601"/>
      <c r="AU9" s="601"/>
      <c r="AV9" s="601"/>
      <c r="AW9" s="601"/>
      <c r="AX9" s="601"/>
      <c r="AY9" s="601"/>
      <c r="AZ9" s="601"/>
      <c r="BA9" s="601"/>
      <c r="BB9" s="601"/>
      <c r="BC9" s="601"/>
      <c r="BD9" s="601"/>
      <c r="BE9" s="601"/>
      <c r="BF9" s="602"/>
      <c r="BG9" s="603">
        <v>286902</v>
      </c>
      <c r="BH9" s="606"/>
      <c r="BI9" s="606"/>
      <c r="BJ9" s="606"/>
      <c r="BK9" s="606"/>
      <c r="BL9" s="606"/>
      <c r="BM9" s="606"/>
      <c r="BN9" s="607"/>
      <c r="BO9" s="665">
        <v>45.5</v>
      </c>
      <c r="BP9" s="665"/>
      <c r="BQ9" s="665"/>
      <c r="BR9" s="665"/>
      <c r="BS9" s="611" t="s">
        <v>121</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357079</v>
      </c>
      <c r="CS9" s="606"/>
      <c r="CT9" s="606"/>
      <c r="CU9" s="606"/>
      <c r="CV9" s="606"/>
      <c r="CW9" s="606"/>
      <c r="CX9" s="606"/>
      <c r="CY9" s="607"/>
      <c r="CZ9" s="665">
        <v>8.6999999999999993</v>
      </c>
      <c r="DA9" s="665"/>
      <c r="DB9" s="665"/>
      <c r="DC9" s="665"/>
      <c r="DD9" s="611">
        <v>4151</v>
      </c>
      <c r="DE9" s="606"/>
      <c r="DF9" s="606"/>
      <c r="DG9" s="606"/>
      <c r="DH9" s="606"/>
      <c r="DI9" s="606"/>
      <c r="DJ9" s="606"/>
      <c r="DK9" s="606"/>
      <c r="DL9" s="606"/>
      <c r="DM9" s="606"/>
      <c r="DN9" s="606"/>
      <c r="DO9" s="606"/>
      <c r="DP9" s="607"/>
      <c r="DQ9" s="611">
        <v>329974</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131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228</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9476</v>
      </c>
      <c r="BH10" s="606"/>
      <c r="BI10" s="606"/>
      <c r="BJ10" s="606"/>
      <c r="BK10" s="606"/>
      <c r="BL10" s="606"/>
      <c r="BM10" s="606"/>
      <c r="BN10" s="607"/>
      <c r="BO10" s="665">
        <v>1.5</v>
      </c>
      <c r="BP10" s="665"/>
      <c r="BQ10" s="665"/>
      <c r="BR10" s="665"/>
      <c r="BS10" s="611" t="s">
        <v>121</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228</v>
      </c>
      <c r="CS10" s="606"/>
      <c r="CT10" s="606"/>
      <c r="CU10" s="606"/>
      <c r="CV10" s="606"/>
      <c r="CW10" s="606"/>
      <c r="CX10" s="606"/>
      <c r="CY10" s="607"/>
      <c r="CZ10" s="665" t="s">
        <v>121</v>
      </c>
      <c r="DA10" s="665"/>
      <c r="DB10" s="665"/>
      <c r="DC10" s="665"/>
      <c r="DD10" s="611" t="s">
        <v>131</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228</v>
      </c>
      <c r="S11" s="606"/>
      <c r="T11" s="606"/>
      <c r="U11" s="606"/>
      <c r="V11" s="606"/>
      <c r="W11" s="606"/>
      <c r="X11" s="606"/>
      <c r="Y11" s="607"/>
      <c r="Z11" s="665" t="s">
        <v>228</v>
      </c>
      <c r="AA11" s="665"/>
      <c r="AB11" s="665"/>
      <c r="AC11" s="665"/>
      <c r="AD11" s="666" t="s">
        <v>121</v>
      </c>
      <c r="AE11" s="666"/>
      <c r="AF11" s="666"/>
      <c r="AG11" s="666"/>
      <c r="AH11" s="666"/>
      <c r="AI11" s="666"/>
      <c r="AJ11" s="666"/>
      <c r="AK11" s="666"/>
      <c r="AL11" s="608" t="s">
        <v>228</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6761</v>
      </c>
      <c r="BH11" s="606"/>
      <c r="BI11" s="606"/>
      <c r="BJ11" s="606"/>
      <c r="BK11" s="606"/>
      <c r="BL11" s="606"/>
      <c r="BM11" s="606"/>
      <c r="BN11" s="607"/>
      <c r="BO11" s="665">
        <v>1.1000000000000001</v>
      </c>
      <c r="BP11" s="665"/>
      <c r="BQ11" s="665"/>
      <c r="BR11" s="665"/>
      <c r="BS11" s="611" t="s">
        <v>121</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333197</v>
      </c>
      <c r="CS11" s="606"/>
      <c r="CT11" s="606"/>
      <c r="CU11" s="606"/>
      <c r="CV11" s="606"/>
      <c r="CW11" s="606"/>
      <c r="CX11" s="606"/>
      <c r="CY11" s="607"/>
      <c r="CZ11" s="665">
        <v>8.1</v>
      </c>
      <c r="DA11" s="665"/>
      <c r="DB11" s="665"/>
      <c r="DC11" s="665"/>
      <c r="DD11" s="611">
        <v>248574</v>
      </c>
      <c r="DE11" s="606"/>
      <c r="DF11" s="606"/>
      <c r="DG11" s="606"/>
      <c r="DH11" s="606"/>
      <c r="DI11" s="606"/>
      <c r="DJ11" s="606"/>
      <c r="DK11" s="606"/>
      <c r="DL11" s="606"/>
      <c r="DM11" s="606"/>
      <c r="DN11" s="606"/>
      <c r="DO11" s="606"/>
      <c r="DP11" s="607"/>
      <c r="DQ11" s="611">
        <v>128812</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116575</v>
      </c>
      <c r="S12" s="606"/>
      <c r="T12" s="606"/>
      <c r="U12" s="606"/>
      <c r="V12" s="606"/>
      <c r="W12" s="606"/>
      <c r="X12" s="606"/>
      <c r="Y12" s="607"/>
      <c r="Z12" s="665">
        <v>2.7</v>
      </c>
      <c r="AA12" s="665"/>
      <c r="AB12" s="665"/>
      <c r="AC12" s="665"/>
      <c r="AD12" s="666">
        <v>116575</v>
      </c>
      <c r="AE12" s="666"/>
      <c r="AF12" s="666"/>
      <c r="AG12" s="666"/>
      <c r="AH12" s="666"/>
      <c r="AI12" s="666"/>
      <c r="AJ12" s="666"/>
      <c r="AK12" s="666"/>
      <c r="AL12" s="608">
        <v>5.3</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263286</v>
      </c>
      <c r="BH12" s="606"/>
      <c r="BI12" s="606"/>
      <c r="BJ12" s="606"/>
      <c r="BK12" s="606"/>
      <c r="BL12" s="606"/>
      <c r="BM12" s="606"/>
      <c r="BN12" s="607"/>
      <c r="BO12" s="665">
        <v>41.8</v>
      </c>
      <c r="BP12" s="665"/>
      <c r="BQ12" s="665"/>
      <c r="BR12" s="665"/>
      <c r="BS12" s="611" t="s">
        <v>121</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36129</v>
      </c>
      <c r="CS12" s="606"/>
      <c r="CT12" s="606"/>
      <c r="CU12" s="606"/>
      <c r="CV12" s="606"/>
      <c r="CW12" s="606"/>
      <c r="CX12" s="606"/>
      <c r="CY12" s="607"/>
      <c r="CZ12" s="665">
        <v>0.9</v>
      </c>
      <c r="DA12" s="665"/>
      <c r="DB12" s="665"/>
      <c r="DC12" s="665"/>
      <c r="DD12" s="611">
        <v>24937</v>
      </c>
      <c r="DE12" s="606"/>
      <c r="DF12" s="606"/>
      <c r="DG12" s="606"/>
      <c r="DH12" s="606"/>
      <c r="DI12" s="606"/>
      <c r="DJ12" s="606"/>
      <c r="DK12" s="606"/>
      <c r="DL12" s="606"/>
      <c r="DM12" s="606"/>
      <c r="DN12" s="606"/>
      <c r="DO12" s="606"/>
      <c r="DP12" s="607"/>
      <c r="DQ12" s="611">
        <v>29121</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t="s">
        <v>131</v>
      </c>
      <c r="S13" s="606"/>
      <c r="T13" s="606"/>
      <c r="U13" s="606"/>
      <c r="V13" s="606"/>
      <c r="W13" s="606"/>
      <c r="X13" s="606"/>
      <c r="Y13" s="607"/>
      <c r="Z13" s="665" t="s">
        <v>121</v>
      </c>
      <c r="AA13" s="665"/>
      <c r="AB13" s="665"/>
      <c r="AC13" s="665"/>
      <c r="AD13" s="666" t="s">
        <v>228</v>
      </c>
      <c r="AE13" s="666"/>
      <c r="AF13" s="666"/>
      <c r="AG13" s="666"/>
      <c r="AH13" s="666"/>
      <c r="AI13" s="666"/>
      <c r="AJ13" s="666"/>
      <c r="AK13" s="666"/>
      <c r="AL13" s="608" t="s">
        <v>121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261550</v>
      </c>
      <c r="BH13" s="606"/>
      <c r="BI13" s="606"/>
      <c r="BJ13" s="606"/>
      <c r="BK13" s="606"/>
      <c r="BL13" s="606"/>
      <c r="BM13" s="606"/>
      <c r="BN13" s="607"/>
      <c r="BO13" s="665">
        <v>41.5</v>
      </c>
      <c r="BP13" s="665"/>
      <c r="BQ13" s="665"/>
      <c r="BR13" s="665"/>
      <c r="BS13" s="611" t="s">
        <v>228</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342712</v>
      </c>
      <c r="CS13" s="606"/>
      <c r="CT13" s="606"/>
      <c r="CU13" s="606"/>
      <c r="CV13" s="606"/>
      <c r="CW13" s="606"/>
      <c r="CX13" s="606"/>
      <c r="CY13" s="607"/>
      <c r="CZ13" s="665">
        <v>8.3000000000000007</v>
      </c>
      <c r="DA13" s="665"/>
      <c r="DB13" s="665"/>
      <c r="DC13" s="665"/>
      <c r="DD13" s="611">
        <v>216600</v>
      </c>
      <c r="DE13" s="606"/>
      <c r="DF13" s="606"/>
      <c r="DG13" s="606"/>
      <c r="DH13" s="606"/>
      <c r="DI13" s="606"/>
      <c r="DJ13" s="606"/>
      <c r="DK13" s="606"/>
      <c r="DL13" s="606"/>
      <c r="DM13" s="606"/>
      <c r="DN13" s="606"/>
      <c r="DO13" s="606"/>
      <c r="DP13" s="607"/>
      <c r="DQ13" s="611">
        <v>185819</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228</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25343</v>
      </c>
      <c r="BH14" s="606"/>
      <c r="BI14" s="606"/>
      <c r="BJ14" s="606"/>
      <c r="BK14" s="606"/>
      <c r="BL14" s="606"/>
      <c r="BM14" s="606"/>
      <c r="BN14" s="607"/>
      <c r="BO14" s="665">
        <v>4</v>
      </c>
      <c r="BP14" s="665"/>
      <c r="BQ14" s="665"/>
      <c r="BR14" s="665"/>
      <c r="BS14" s="611" t="s">
        <v>121</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390322</v>
      </c>
      <c r="CS14" s="606"/>
      <c r="CT14" s="606"/>
      <c r="CU14" s="606"/>
      <c r="CV14" s="606"/>
      <c r="CW14" s="606"/>
      <c r="CX14" s="606"/>
      <c r="CY14" s="607"/>
      <c r="CZ14" s="665">
        <v>9.5</v>
      </c>
      <c r="DA14" s="665"/>
      <c r="DB14" s="665"/>
      <c r="DC14" s="665"/>
      <c r="DD14" s="611">
        <v>224079</v>
      </c>
      <c r="DE14" s="606"/>
      <c r="DF14" s="606"/>
      <c r="DG14" s="606"/>
      <c r="DH14" s="606"/>
      <c r="DI14" s="606"/>
      <c r="DJ14" s="606"/>
      <c r="DK14" s="606"/>
      <c r="DL14" s="606"/>
      <c r="DM14" s="606"/>
      <c r="DN14" s="606"/>
      <c r="DO14" s="606"/>
      <c r="DP14" s="607"/>
      <c r="DQ14" s="611">
        <v>181207</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6660</v>
      </c>
      <c r="S15" s="606"/>
      <c r="T15" s="606"/>
      <c r="U15" s="606"/>
      <c r="V15" s="606"/>
      <c r="W15" s="606"/>
      <c r="X15" s="606"/>
      <c r="Y15" s="607"/>
      <c r="Z15" s="665">
        <v>0.2</v>
      </c>
      <c r="AA15" s="665"/>
      <c r="AB15" s="665"/>
      <c r="AC15" s="665"/>
      <c r="AD15" s="666">
        <v>6660</v>
      </c>
      <c r="AE15" s="666"/>
      <c r="AF15" s="666"/>
      <c r="AG15" s="666"/>
      <c r="AH15" s="666"/>
      <c r="AI15" s="666"/>
      <c r="AJ15" s="666"/>
      <c r="AK15" s="666"/>
      <c r="AL15" s="608">
        <v>0.3</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26467</v>
      </c>
      <c r="BH15" s="606"/>
      <c r="BI15" s="606"/>
      <c r="BJ15" s="606"/>
      <c r="BK15" s="606"/>
      <c r="BL15" s="606"/>
      <c r="BM15" s="606"/>
      <c r="BN15" s="607"/>
      <c r="BO15" s="665">
        <v>4.2</v>
      </c>
      <c r="BP15" s="665"/>
      <c r="BQ15" s="665"/>
      <c r="BR15" s="665"/>
      <c r="BS15" s="611" t="s">
        <v>228</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305624</v>
      </c>
      <c r="CS15" s="606"/>
      <c r="CT15" s="606"/>
      <c r="CU15" s="606"/>
      <c r="CV15" s="606"/>
      <c r="CW15" s="606"/>
      <c r="CX15" s="606"/>
      <c r="CY15" s="607"/>
      <c r="CZ15" s="665">
        <v>7.4</v>
      </c>
      <c r="DA15" s="665"/>
      <c r="DB15" s="665"/>
      <c r="DC15" s="665"/>
      <c r="DD15" s="611">
        <v>25883</v>
      </c>
      <c r="DE15" s="606"/>
      <c r="DF15" s="606"/>
      <c r="DG15" s="606"/>
      <c r="DH15" s="606"/>
      <c r="DI15" s="606"/>
      <c r="DJ15" s="606"/>
      <c r="DK15" s="606"/>
      <c r="DL15" s="606"/>
      <c r="DM15" s="606"/>
      <c r="DN15" s="606"/>
      <c r="DO15" s="606"/>
      <c r="DP15" s="607"/>
      <c r="DQ15" s="611">
        <v>253819</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121</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228</v>
      </c>
      <c r="BP16" s="665"/>
      <c r="BQ16" s="665"/>
      <c r="BR16" s="665"/>
      <c r="BS16" s="611" t="s">
        <v>121</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228</v>
      </c>
      <c r="CS16" s="606"/>
      <c r="CT16" s="606"/>
      <c r="CU16" s="606"/>
      <c r="CV16" s="606"/>
      <c r="CW16" s="606"/>
      <c r="CX16" s="606"/>
      <c r="CY16" s="607"/>
      <c r="CZ16" s="665" t="s">
        <v>228</v>
      </c>
      <c r="DA16" s="665"/>
      <c r="DB16" s="665"/>
      <c r="DC16" s="665"/>
      <c r="DD16" s="611" t="s">
        <v>121</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2528</v>
      </c>
      <c r="S17" s="606"/>
      <c r="T17" s="606"/>
      <c r="U17" s="606"/>
      <c r="V17" s="606"/>
      <c r="W17" s="606"/>
      <c r="X17" s="606"/>
      <c r="Y17" s="607"/>
      <c r="Z17" s="665">
        <v>0.1</v>
      </c>
      <c r="AA17" s="665"/>
      <c r="AB17" s="665"/>
      <c r="AC17" s="665"/>
      <c r="AD17" s="666">
        <v>2528</v>
      </c>
      <c r="AE17" s="666"/>
      <c r="AF17" s="666"/>
      <c r="AG17" s="666"/>
      <c r="AH17" s="666"/>
      <c r="AI17" s="666"/>
      <c r="AJ17" s="666"/>
      <c r="AK17" s="666"/>
      <c r="AL17" s="608">
        <v>0.1</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228</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329649</v>
      </c>
      <c r="CS17" s="606"/>
      <c r="CT17" s="606"/>
      <c r="CU17" s="606"/>
      <c r="CV17" s="606"/>
      <c r="CW17" s="606"/>
      <c r="CX17" s="606"/>
      <c r="CY17" s="607"/>
      <c r="CZ17" s="665">
        <v>8</v>
      </c>
      <c r="DA17" s="665"/>
      <c r="DB17" s="665"/>
      <c r="DC17" s="665"/>
      <c r="DD17" s="611" t="s">
        <v>121</v>
      </c>
      <c r="DE17" s="606"/>
      <c r="DF17" s="606"/>
      <c r="DG17" s="606"/>
      <c r="DH17" s="606"/>
      <c r="DI17" s="606"/>
      <c r="DJ17" s="606"/>
      <c r="DK17" s="606"/>
      <c r="DL17" s="606"/>
      <c r="DM17" s="606"/>
      <c r="DN17" s="606"/>
      <c r="DO17" s="606"/>
      <c r="DP17" s="607"/>
      <c r="DQ17" s="611">
        <v>317539</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1561901</v>
      </c>
      <c r="S18" s="606"/>
      <c r="T18" s="606"/>
      <c r="U18" s="606"/>
      <c r="V18" s="606"/>
      <c r="W18" s="606"/>
      <c r="X18" s="606"/>
      <c r="Y18" s="607"/>
      <c r="Z18" s="665">
        <v>36</v>
      </c>
      <c r="AA18" s="665"/>
      <c r="AB18" s="665"/>
      <c r="AC18" s="665"/>
      <c r="AD18" s="666">
        <v>1410290</v>
      </c>
      <c r="AE18" s="666"/>
      <c r="AF18" s="666"/>
      <c r="AG18" s="666"/>
      <c r="AH18" s="666"/>
      <c r="AI18" s="666"/>
      <c r="AJ18" s="666"/>
      <c r="AK18" s="666"/>
      <c r="AL18" s="608">
        <v>64</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131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1410290</v>
      </c>
      <c r="S19" s="606"/>
      <c r="T19" s="606"/>
      <c r="U19" s="606"/>
      <c r="V19" s="606"/>
      <c r="W19" s="606"/>
      <c r="X19" s="606"/>
      <c r="Y19" s="607"/>
      <c r="Z19" s="665">
        <v>32.5</v>
      </c>
      <c r="AA19" s="665"/>
      <c r="AB19" s="665"/>
      <c r="AC19" s="665"/>
      <c r="AD19" s="666">
        <v>1410290</v>
      </c>
      <c r="AE19" s="666"/>
      <c r="AF19" s="666"/>
      <c r="AG19" s="666"/>
      <c r="AH19" s="666"/>
      <c r="AI19" s="666"/>
      <c r="AJ19" s="666"/>
      <c r="AK19" s="666"/>
      <c r="AL19" s="608">
        <v>64</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121</v>
      </c>
      <c r="BH19" s="606"/>
      <c r="BI19" s="606"/>
      <c r="BJ19" s="606"/>
      <c r="BK19" s="606"/>
      <c r="BL19" s="606"/>
      <c r="BM19" s="606"/>
      <c r="BN19" s="607"/>
      <c r="BO19" s="665" t="s">
        <v>121</v>
      </c>
      <c r="BP19" s="665"/>
      <c r="BQ19" s="665"/>
      <c r="BR19" s="665"/>
      <c r="BS19" s="611" t="s">
        <v>131</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228</v>
      </c>
      <c r="DA19" s="665"/>
      <c r="DB19" s="665"/>
      <c r="DC19" s="665"/>
      <c r="DD19" s="611" t="s">
        <v>228</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151611</v>
      </c>
      <c r="S20" s="606"/>
      <c r="T20" s="606"/>
      <c r="U20" s="606"/>
      <c r="V20" s="606"/>
      <c r="W20" s="606"/>
      <c r="X20" s="606"/>
      <c r="Y20" s="607"/>
      <c r="Z20" s="665">
        <v>3.5</v>
      </c>
      <c r="AA20" s="665"/>
      <c r="AB20" s="665"/>
      <c r="AC20" s="665"/>
      <c r="AD20" s="666" t="s">
        <v>131</v>
      </c>
      <c r="AE20" s="666"/>
      <c r="AF20" s="666"/>
      <c r="AG20" s="666"/>
      <c r="AH20" s="666"/>
      <c r="AI20" s="666"/>
      <c r="AJ20" s="666"/>
      <c r="AK20" s="666"/>
      <c r="AL20" s="608" t="s">
        <v>121</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131</v>
      </c>
      <c r="BH20" s="606"/>
      <c r="BI20" s="606"/>
      <c r="BJ20" s="606"/>
      <c r="BK20" s="606"/>
      <c r="BL20" s="606"/>
      <c r="BM20" s="606"/>
      <c r="BN20" s="607"/>
      <c r="BO20" s="665" t="s">
        <v>121</v>
      </c>
      <c r="BP20" s="665"/>
      <c r="BQ20" s="665"/>
      <c r="BR20" s="665"/>
      <c r="BS20" s="611" t="s">
        <v>131</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4123459</v>
      </c>
      <c r="CS20" s="606"/>
      <c r="CT20" s="606"/>
      <c r="CU20" s="606"/>
      <c r="CV20" s="606"/>
      <c r="CW20" s="606"/>
      <c r="CX20" s="606"/>
      <c r="CY20" s="607"/>
      <c r="CZ20" s="665">
        <v>100</v>
      </c>
      <c r="DA20" s="665"/>
      <c r="DB20" s="665"/>
      <c r="DC20" s="665"/>
      <c r="DD20" s="611">
        <v>909613</v>
      </c>
      <c r="DE20" s="606"/>
      <c r="DF20" s="606"/>
      <c r="DG20" s="606"/>
      <c r="DH20" s="606"/>
      <c r="DI20" s="606"/>
      <c r="DJ20" s="606"/>
      <c r="DK20" s="606"/>
      <c r="DL20" s="606"/>
      <c r="DM20" s="606"/>
      <c r="DN20" s="606"/>
      <c r="DO20" s="606"/>
      <c r="DP20" s="607"/>
      <c r="DQ20" s="611">
        <v>2820334</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121</v>
      </c>
      <c r="AE21" s="666"/>
      <c r="AF21" s="666"/>
      <c r="AG21" s="666"/>
      <c r="AH21" s="666"/>
      <c r="AI21" s="666"/>
      <c r="AJ21" s="666"/>
      <c r="AK21" s="666"/>
      <c r="AL21" s="608" t="s">
        <v>121</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228</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2353528</v>
      </c>
      <c r="S22" s="606"/>
      <c r="T22" s="606"/>
      <c r="U22" s="606"/>
      <c r="V22" s="606"/>
      <c r="W22" s="606"/>
      <c r="X22" s="606"/>
      <c r="Y22" s="607"/>
      <c r="Z22" s="665">
        <v>54.3</v>
      </c>
      <c r="AA22" s="665"/>
      <c r="AB22" s="665"/>
      <c r="AC22" s="665"/>
      <c r="AD22" s="666">
        <v>2201917</v>
      </c>
      <c r="AE22" s="666"/>
      <c r="AF22" s="666"/>
      <c r="AG22" s="666"/>
      <c r="AH22" s="666"/>
      <c r="AI22" s="666"/>
      <c r="AJ22" s="666"/>
      <c r="AK22" s="666"/>
      <c r="AL22" s="608">
        <v>100</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121</v>
      </c>
      <c r="BP22" s="665"/>
      <c r="BQ22" s="665"/>
      <c r="BR22" s="665"/>
      <c r="BS22" s="611" t="s">
        <v>228</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t="s">
        <v>228</v>
      </c>
      <c r="S23" s="606"/>
      <c r="T23" s="606"/>
      <c r="U23" s="606"/>
      <c r="V23" s="606"/>
      <c r="W23" s="606"/>
      <c r="X23" s="606"/>
      <c r="Y23" s="607"/>
      <c r="Z23" s="665" t="s">
        <v>121</v>
      </c>
      <c r="AA23" s="665"/>
      <c r="AB23" s="665"/>
      <c r="AC23" s="665"/>
      <c r="AD23" s="666" t="s">
        <v>121</v>
      </c>
      <c r="AE23" s="666"/>
      <c r="AF23" s="666"/>
      <c r="AG23" s="666"/>
      <c r="AH23" s="666"/>
      <c r="AI23" s="666"/>
      <c r="AJ23" s="666"/>
      <c r="AK23" s="666"/>
      <c r="AL23" s="608" t="s">
        <v>121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121</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59587</v>
      </c>
      <c r="S24" s="606"/>
      <c r="T24" s="606"/>
      <c r="U24" s="606"/>
      <c r="V24" s="606"/>
      <c r="W24" s="606"/>
      <c r="X24" s="606"/>
      <c r="Y24" s="607"/>
      <c r="Z24" s="665">
        <v>1.4</v>
      </c>
      <c r="AA24" s="665"/>
      <c r="AB24" s="665"/>
      <c r="AC24" s="665"/>
      <c r="AD24" s="666" t="s">
        <v>121</v>
      </c>
      <c r="AE24" s="666"/>
      <c r="AF24" s="666"/>
      <c r="AG24" s="666"/>
      <c r="AH24" s="666"/>
      <c r="AI24" s="666"/>
      <c r="AJ24" s="666"/>
      <c r="AK24" s="666"/>
      <c r="AL24" s="608" t="s">
        <v>131</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228</v>
      </c>
      <c r="BP24" s="665"/>
      <c r="BQ24" s="665"/>
      <c r="BR24" s="665"/>
      <c r="BS24" s="611" t="s">
        <v>121</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1392594</v>
      </c>
      <c r="CS24" s="669"/>
      <c r="CT24" s="669"/>
      <c r="CU24" s="669"/>
      <c r="CV24" s="669"/>
      <c r="CW24" s="669"/>
      <c r="CX24" s="669"/>
      <c r="CY24" s="715"/>
      <c r="CZ24" s="716">
        <v>33.799999999999997</v>
      </c>
      <c r="DA24" s="685"/>
      <c r="DB24" s="685"/>
      <c r="DC24" s="719"/>
      <c r="DD24" s="714">
        <v>1079530</v>
      </c>
      <c r="DE24" s="669"/>
      <c r="DF24" s="669"/>
      <c r="DG24" s="669"/>
      <c r="DH24" s="669"/>
      <c r="DI24" s="669"/>
      <c r="DJ24" s="669"/>
      <c r="DK24" s="715"/>
      <c r="DL24" s="714">
        <v>1061812</v>
      </c>
      <c r="DM24" s="669"/>
      <c r="DN24" s="669"/>
      <c r="DO24" s="669"/>
      <c r="DP24" s="669"/>
      <c r="DQ24" s="669"/>
      <c r="DR24" s="669"/>
      <c r="DS24" s="669"/>
      <c r="DT24" s="669"/>
      <c r="DU24" s="669"/>
      <c r="DV24" s="715"/>
      <c r="DW24" s="716">
        <v>46</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36821</v>
      </c>
      <c r="S25" s="606"/>
      <c r="T25" s="606"/>
      <c r="U25" s="606"/>
      <c r="V25" s="606"/>
      <c r="W25" s="606"/>
      <c r="X25" s="606"/>
      <c r="Y25" s="607"/>
      <c r="Z25" s="665">
        <v>0.8</v>
      </c>
      <c r="AA25" s="665"/>
      <c r="AB25" s="665"/>
      <c r="AC25" s="665"/>
      <c r="AD25" s="666" t="s">
        <v>131</v>
      </c>
      <c r="AE25" s="666"/>
      <c r="AF25" s="666"/>
      <c r="AG25" s="666"/>
      <c r="AH25" s="666"/>
      <c r="AI25" s="666"/>
      <c r="AJ25" s="666"/>
      <c r="AK25" s="666"/>
      <c r="AL25" s="608" t="s">
        <v>228</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653730</v>
      </c>
      <c r="CS25" s="604"/>
      <c r="CT25" s="604"/>
      <c r="CU25" s="604"/>
      <c r="CV25" s="604"/>
      <c r="CW25" s="604"/>
      <c r="CX25" s="604"/>
      <c r="CY25" s="605"/>
      <c r="CZ25" s="608">
        <v>15.9</v>
      </c>
      <c r="DA25" s="637"/>
      <c r="DB25" s="637"/>
      <c r="DC25" s="638"/>
      <c r="DD25" s="611">
        <v>632529</v>
      </c>
      <c r="DE25" s="604"/>
      <c r="DF25" s="604"/>
      <c r="DG25" s="604"/>
      <c r="DH25" s="604"/>
      <c r="DI25" s="604"/>
      <c r="DJ25" s="604"/>
      <c r="DK25" s="605"/>
      <c r="DL25" s="611">
        <v>614811</v>
      </c>
      <c r="DM25" s="604"/>
      <c r="DN25" s="604"/>
      <c r="DO25" s="604"/>
      <c r="DP25" s="604"/>
      <c r="DQ25" s="604"/>
      <c r="DR25" s="604"/>
      <c r="DS25" s="604"/>
      <c r="DT25" s="604"/>
      <c r="DU25" s="604"/>
      <c r="DV25" s="605"/>
      <c r="DW25" s="608">
        <v>26.6</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22236</v>
      </c>
      <c r="S26" s="606"/>
      <c r="T26" s="606"/>
      <c r="U26" s="606"/>
      <c r="V26" s="606"/>
      <c r="W26" s="606"/>
      <c r="X26" s="606"/>
      <c r="Y26" s="607"/>
      <c r="Z26" s="665">
        <v>0.5</v>
      </c>
      <c r="AA26" s="665"/>
      <c r="AB26" s="665"/>
      <c r="AC26" s="665"/>
      <c r="AD26" s="666" t="s">
        <v>228</v>
      </c>
      <c r="AE26" s="666"/>
      <c r="AF26" s="666"/>
      <c r="AG26" s="666"/>
      <c r="AH26" s="666"/>
      <c r="AI26" s="666"/>
      <c r="AJ26" s="666"/>
      <c r="AK26" s="666"/>
      <c r="AL26" s="608" t="s">
        <v>131</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131</v>
      </c>
      <c r="BH26" s="606"/>
      <c r="BI26" s="606"/>
      <c r="BJ26" s="606"/>
      <c r="BK26" s="606"/>
      <c r="BL26" s="606"/>
      <c r="BM26" s="606"/>
      <c r="BN26" s="607"/>
      <c r="BO26" s="665" t="s">
        <v>121</v>
      </c>
      <c r="BP26" s="665"/>
      <c r="BQ26" s="665"/>
      <c r="BR26" s="665"/>
      <c r="BS26" s="611" t="s">
        <v>121</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400483</v>
      </c>
      <c r="CS26" s="606"/>
      <c r="CT26" s="606"/>
      <c r="CU26" s="606"/>
      <c r="CV26" s="606"/>
      <c r="CW26" s="606"/>
      <c r="CX26" s="606"/>
      <c r="CY26" s="607"/>
      <c r="CZ26" s="608">
        <v>9.6999999999999993</v>
      </c>
      <c r="DA26" s="637"/>
      <c r="DB26" s="637"/>
      <c r="DC26" s="638"/>
      <c r="DD26" s="611">
        <v>380153</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595601</v>
      </c>
      <c r="S27" s="606"/>
      <c r="T27" s="606"/>
      <c r="U27" s="606"/>
      <c r="V27" s="606"/>
      <c r="W27" s="606"/>
      <c r="X27" s="606"/>
      <c r="Y27" s="607"/>
      <c r="Z27" s="665">
        <v>13.7</v>
      </c>
      <c r="AA27" s="665"/>
      <c r="AB27" s="665"/>
      <c r="AC27" s="665"/>
      <c r="AD27" s="666" t="s">
        <v>228</v>
      </c>
      <c r="AE27" s="666"/>
      <c r="AF27" s="666"/>
      <c r="AG27" s="666"/>
      <c r="AH27" s="666"/>
      <c r="AI27" s="666"/>
      <c r="AJ27" s="666"/>
      <c r="AK27" s="666"/>
      <c r="AL27" s="608" t="s">
        <v>121</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630175</v>
      </c>
      <c r="BH27" s="606"/>
      <c r="BI27" s="606"/>
      <c r="BJ27" s="606"/>
      <c r="BK27" s="606"/>
      <c r="BL27" s="606"/>
      <c r="BM27" s="606"/>
      <c r="BN27" s="607"/>
      <c r="BO27" s="665">
        <v>100</v>
      </c>
      <c r="BP27" s="665"/>
      <c r="BQ27" s="665"/>
      <c r="BR27" s="665"/>
      <c r="BS27" s="611" t="s">
        <v>131</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409215</v>
      </c>
      <c r="CS27" s="604"/>
      <c r="CT27" s="604"/>
      <c r="CU27" s="604"/>
      <c r="CV27" s="604"/>
      <c r="CW27" s="604"/>
      <c r="CX27" s="604"/>
      <c r="CY27" s="605"/>
      <c r="CZ27" s="608">
        <v>9.9</v>
      </c>
      <c r="DA27" s="637"/>
      <c r="DB27" s="637"/>
      <c r="DC27" s="638"/>
      <c r="DD27" s="611">
        <v>129462</v>
      </c>
      <c r="DE27" s="604"/>
      <c r="DF27" s="604"/>
      <c r="DG27" s="604"/>
      <c r="DH27" s="604"/>
      <c r="DI27" s="604"/>
      <c r="DJ27" s="604"/>
      <c r="DK27" s="605"/>
      <c r="DL27" s="611">
        <v>129462</v>
      </c>
      <c r="DM27" s="604"/>
      <c r="DN27" s="604"/>
      <c r="DO27" s="604"/>
      <c r="DP27" s="604"/>
      <c r="DQ27" s="604"/>
      <c r="DR27" s="604"/>
      <c r="DS27" s="604"/>
      <c r="DT27" s="604"/>
      <c r="DU27" s="604"/>
      <c r="DV27" s="605"/>
      <c r="DW27" s="608">
        <v>5.6</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131</v>
      </c>
      <c r="AA28" s="665"/>
      <c r="AB28" s="665"/>
      <c r="AC28" s="665"/>
      <c r="AD28" s="666" t="s">
        <v>228</v>
      </c>
      <c r="AE28" s="666"/>
      <c r="AF28" s="666"/>
      <c r="AG28" s="666"/>
      <c r="AH28" s="666"/>
      <c r="AI28" s="666"/>
      <c r="AJ28" s="666"/>
      <c r="AK28" s="666"/>
      <c r="AL28" s="608" t="s">
        <v>131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329649</v>
      </c>
      <c r="CS28" s="606"/>
      <c r="CT28" s="606"/>
      <c r="CU28" s="606"/>
      <c r="CV28" s="606"/>
      <c r="CW28" s="606"/>
      <c r="CX28" s="606"/>
      <c r="CY28" s="607"/>
      <c r="CZ28" s="608">
        <v>8</v>
      </c>
      <c r="DA28" s="637"/>
      <c r="DB28" s="637"/>
      <c r="DC28" s="638"/>
      <c r="DD28" s="611">
        <v>317539</v>
      </c>
      <c r="DE28" s="606"/>
      <c r="DF28" s="606"/>
      <c r="DG28" s="606"/>
      <c r="DH28" s="606"/>
      <c r="DI28" s="606"/>
      <c r="DJ28" s="606"/>
      <c r="DK28" s="607"/>
      <c r="DL28" s="611">
        <v>317539</v>
      </c>
      <c r="DM28" s="606"/>
      <c r="DN28" s="606"/>
      <c r="DO28" s="606"/>
      <c r="DP28" s="606"/>
      <c r="DQ28" s="606"/>
      <c r="DR28" s="606"/>
      <c r="DS28" s="606"/>
      <c r="DT28" s="606"/>
      <c r="DU28" s="606"/>
      <c r="DV28" s="607"/>
      <c r="DW28" s="608">
        <v>13.8</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273728</v>
      </c>
      <c r="S29" s="606"/>
      <c r="T29" s="606"/>
      <c r="U29" s="606"/>
      <c r="V29" s="606"/>
      <c r="W29" s="606"/>
      <c r="X29" s="606"/>
      <c r="Y29" s="607"/>
      <c r="Z29" s="665">
        <v>6.3</v>
      </c>
      <c r="AA29" s="665"/>
      <c r="AB29" s="665"/>
      <c r="AC29" s="665"/>
      <c r="AD29" s="666" t="s">
        <v>121</v>
      </c>
      <c r="AE29" s="666"/>
      <c r="AF29" s="666"/>
      <c r="AG29" s="666"/>
      <c r="AH29" s="666"/>
      <c r="AI29" s="666"/>
      <c r="AJ29" s="666"/>
      <c r="AK29" s="666"/>
      <c r="AL29" s="608" t="s">
        <v>121</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63</v>
      </c>
      <c r="CG29" s="644"/>
      <c r="CH29" s="644"/>
      <c r="CI29" s="644"/>
      <c r="CJ29" s="644"/>
      <c r="CK29" s="644"/>
      <c r="CL29" s="644"/>
      <c r="CM29" s="644"/>
      <c r="CN29" s="644"/>
      <c r="CO29" s="644"/>
      <c r="CP29" s="644"/>
      <c r="CQ29" s="645"/>
      <c r="CR29" s="603">
        <v>329587</v>
      </c>
      <c r="CS29" s="604"/>
      <c r="CT29" s="604"/>
      <c r="CU29" s="604"/>
      <c r="CV29" s="604"/>
      <c r="CW29" s="604"/>
      <c r="CX29" s="604"/>
      <c r="CY29" s="605"/>
      <c r="CZ29" s="608">
        <v>8</v>
      </c>
      <c r="DA29" s="637"/>
      <c r="DB29" s="637"/>
      <c r="DC29" s="638"/>
      <c r="DD29" s="611">
        <v>317477</v>
      </c>
      <c r="DE29" s="604"/>
      <c r="DF29" s="604"/>
      <c r="DG29" s="604"/>
      <c r="DH29" s="604"/>
      <c r="DI29" s="604"/>
      <c r="DJ29" s="604"/>
      <c r="DK29" s="605"/>
      <c r="DL29" s="611">
        <v>317477</v>
      </c>
      <c r="DM29" s="604"/>
      <c r="DN29" s="604"/>
      <c r="DO29" s="604"/>
      <c r="DP29" s="604"/>
      <c r="DQ29" s="604"/>
      <c r="DR29" s="604"/>
      <c r="DS29" s="604"/>
      <c r="DT29" s="604"/>
      <c r="DU29" s="604"/>
      <c r="DV29" s="605"/>
      <c r="DW29" s="608">
        <v>13.8</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13003</v>
      </c>
      <c r="S30" s="606"/>
      <c r="T30" s="606"/>
      <c r="U30" s="606"/>
      <c r="V30" s="606"/>
      <c r="W30" s="606"/>
      <c r="X30" s="606"/>
      <c r="Y30" s="607"/>
      <c r="Z30" s="665">
        <v>0.3</v>
      </c>
      <c r="AA30" s="665"/>
      <c r="AB30" s="665"/>
      <c r="AC30" s="665"/>
      <c r="AD30" s="666" t="s">
        <v>121</v>
      </c>
      <c r="AE30" s="666"/>
      <c r="AF30" s="666"/>
      <c r="AG30" s="666"/>
      <c r="AH30" s="666"/>
      <c r="AI30" s="666"/>
      <c r="AJ30" s="666"/>
      <c r="AK30" s="666"/>
      <c r="AL30" s="608" t="s">
        <v>121</v>
      </c>
      <c r="AM30" s="609"/>
      <c r="AN30" s="609"/>
      <c r="AO30" s="667"/>
      <c r="AP30" s="693" t="s">
        <v>302</v>
      </c>
      <c r="AQ30" s="694"/>
      <c r="AR30" s="694"/>
      <c r="AS30" s="694"/>
      <c r="AT30" s="699" t="s">
        <v>303</v>
      </c>
      <c r="AU30" s="210"/>
      <c r="AV30" s="210"/>
      <c r="AW30" s="210"/>
      <c r="AX30" s="702" t="s">
        <v>181</v>
      </c>
      <c r="AY30" s="703"/>
      <c r="AZ30" s="703"/>
      <c r="BA30" s="703"/>
      <c r="BB30" s="703"/>
      <c r="BC30" s="703"/>
      <c r="BD30" s="703"/>
      <c r="BE30" s="703"/>
      <c r="BF30" s="704"/>
      <c r="BG30" s="683">
        <v>98.5</v>
      </c>
      <c r="BH30" s="684"/>
      <c r="BI30" s="684"/>
      <c r="BJ30" s="684"/>
      <c r="BK30" s="684"/>
      <c r="BL30" s="684"/>
      <c r="BM30" s="685">
        <v>95.8</v>
      </c>
      <c r="BN30" s="684"/>
      <c r="BO30" s="684"/>
      <c r="BP30" s="684"/>
      <c r="BQ30" s="686"/>
      <c r="BR30" s="683">
        <v>99</v>
      </c>
      <c r="BS30" s="684"/>
      <c r="BT30" s="684"/>
      <c r="BU30" s="684"/>
      <c r="BV30" s="684"/>
      <c r="BW30" s="684"/>
      <c r="BX30" s="685">
        <v>96.5</v>
      </c>
      <c r="BY30" s="684"/>
      <c r="BZ30" s="684"/>
      <c r="CA30" s="684"/>
      <c r="CB30" s="686"/>
      <c r="CD30" s="689"/>
      <c r="CE30" s="690"/>
      <c r="CF30" s="647" t="s">
        <v>304</v>
      </c>
      <c r="CG30" s="644"/>
      <c r="CH30" s="644"/>
      <c r="CI30" s="644"/>
      <c r="CJ30" s="644"/>
      <c r="CK30" s="644"/>
      <c r="CL30" s="644"/>
      <c r="CM30" s="644"/>
      <c r="CN30" s="644"/>
      <c r="CO30" s="644"/>
      <c r="CP30" s="644"/>
      <c r="CQ30" s="645"/>
      <c r="CR30" s="603">
        <v>303307</v>
      </c>
      <c r="CS30" s="606"/>
      <c r="CT30" s="606"/>
      <c r="CU30" s="606"/>
      <c r="CV30" s="606"/>
      <c r="CW30" s="606"/>
      <c r="CX30" s="606"/>
      <c r="CY30" s="607"/>
      <c r="CZ30" s="608">
        <v>7.4</v>
      </c>
      <c r="DA30" s="637"/>
      <c r="DB30" s="637"/>
      <c r="DC30" s="638"/>
      <c r="DD30" s="611">
        <v>292067</v>
      </c>
      <c r="DE30" s="606"/>
      <c r="DF30" s="606"/>
      <c r="DG30" s="606"/>
      <c r="DH30" s="606"/>
      <c r="DI30" s="606"/>
      <c r="DJ30" s="606"/>
      <c r="DK30" s="607"/>
      <c r="DL30" s="611">
        <v>292067</v>
      </c>
      <c r="DM30" s="606"/>
      <c r="DN30" s="606"/>
      <c r="DO30" s="606"/>
      <c r="DP30" s="606"/>
      <c r="DQ30" s="606"/>
      <c r="DR30" s="606"/>
      <c r="DS30" s="606"/>
      <c r="DT30" s="606"/>
      <c r="DU30" s="606"/>
      <c r="DV30" s="607"/>
      <c r="DW30" s="608">
        <v>12.7</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15717</v>
      </c>
      <c r="S31" s="606"/>
      <c r="T31" s="606"/>
      <c r="U31" s="606"/>
      <c r="V31" s="606"/>
      <c r="W31" s="606"/>
      <c r="X31" s="606"/>
      <c r="Y31" s="607"/>
      <c r="Z31" s="665">
        <v>0.4</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98.5</v>
      </c>
      <c r="BH31" s="604"/>
      <c r="BI31" s="604"/>
      <c r="BJ31" s="604"/>
      <c r="BK31" s="604"/>
      <c r="BL31" s="604"/>
      <c r="BM31" s="609">
        <v>96.7</v>
      </c>
      <c r="BN31" s="682"/>
      <c r="BO31" s="682"/>
      <c r="BP31" s="682"/>
      <c r="BQ31" s="643"/>
      <c r="BR31" s="681">
        <v>99.3</v>
      </c>
      <c r="BS31" s="604"/>
      <c r="BT31" s="604"/>
      <c r="BU31" s="604"/>
      <c r="BV31" s="604"/>
      <c r="BW31" s="604"/>
      <c r="BX31" s="609">
        <v>97.6</v>
      </c>
      <c r="BY31" s="682"/>
      <c r="BZ31" s="682"/>
      <c r="CA31" s="682"/>
      <c r="CB31" s="643"/>
      <c r="CD31" s="689"/>
      <c r="CE31" s="690"/>
      <c r="CF31" s="647" t="s">
        <v>308</v>
      </c>
      <c r="CG31" s="644"/>
      <c r="CH31" s="644"/>
      <c r="CI31" s="644"/>
      <c r="CJ31" s="644"/>
      <c r="CK31" s="644"/>
      <c r="CL31" s="644"/>
      <c r="CM31" s="644"/>
      <c r="CN31" s="644"/>
      <c r="CO31" s="644"/>
      <c r="CP31" s="644"/>
      <c r="CQ31" s="645"/>
      <c r="CR31" s="603">
        <v>26280</v>
      </c>
      <c r="CS31" s="604"/>
      <c r="CT31" s="604"/>
      <c r="CU31" s="604"/>
      <c r="CV31" s="604"/>
      <c r="CW31" s="604"/>
      <c r="CX31" s="604"/>
      <c r="CY31" s="605"/>
      <c r="CZ31" s="608">
        <v>0.6</v>
      </c>
      <c r="DA31" s="637"/>
      <c r="DB31" s="637"/>
      <c r="DC31" s="638"/>
      <c r="DD31" s="611">
        <v>25410</v>
      </c>
      <c r="DE31" s="604"/>
      <c r="DF31" s="604"/>
      <c r="DG31" s="604"/>
      <c r="DH31" s="604"/>
      <c r="DI31" s="604"/>
      <c r="DJ31" s="604"/>
      <c r="DK31" s="605"/>
      <c r="DL31" s="611">
        <v>25410</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368594</v>
      </c>
      <c r="S32" s="606"/>
      <c r="T32" s="606"/>
      <c r="U32" s="606"/>
      <c r="V32" s="606"/>
      <c r="W32" s="606"/>
      <c r="X32" s="606"/>
      <c r="Y32" s="607"/>
      <c r="Z32" s="665">
        <v>8.5</v>
      </c>
      <c r="AA32" s="665"/>
      <c r="AB32" s="665"/>
      <c r="AC32" s="665"/>
      <c r="AD32" s="666" t="s">
        <v>121</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98.4</v>
      </c>
      <c r="BH32" s="619"/>
      <c r="BI32" s="619"/>
      <c r="BJ32" s="619"/>
      <c r="BK32" s="619"/>
      <c r="BL32" s="619"/>
      <c r="BM32" s="663">
        <v>94.5</v>
      </c>
      <c r="BN32" s="619"/>
      <c r="BO32" s="619"/>
      <c r="BP32" s="619"/>
      <c r="BQ32" s="656"/>
      <c r="BR32" s="680">
        <v>98.6</v>
      </c>
      <c r="BS32" s="619"/>
      <c r="BT32" s="619"/>
      <c r="BU32" s="619"/>
      <c r="BV32" s="619"/>
      <c r="BW32" s="619"/>
      <c r="BX32" s="663">
        <v>95</v>
      </c>
      <c r="BY32" s="619"/>
      <c r="BZ32" s="619"/>
      <c r="CA32" s="619"/>
      <c r="CB32" s="656"/>
      <c r="CD32" s="691"/>
      <c r="CE32" s="692"/>
      <c r="CF32" s="647" t="s">
        <v>311</v>
      </c>
      <c r="CG32" s="644"/>
      <c r="CH32" s="644"/>
      <c r="CI32" s="644"/>
      <c r="CJ32" s="644"/>
      <c r="CK32" s="644"/>
      <c r="CL32" s="644"/>
      <c r="CM32" s="644"/>
      <c r="CN32" s="644"/>
      <c r="CO32" s="644"/>
      <c r="CP32" s="644"/>
      <c r="CQ32" s="645"/>
      <c r="CR32" s="603">
        <v>62</v>
      </c>
      <c r="CS32" s="606"/>
      <c r="CT32" s="606"/>
      <c r="CU32" s="606"/>
      <c r="CV32" s="606"/>
      <c r="CW32" s="606"/>
      <c r="CX32" s="606"/>
      <c r="CY32" s="607"/>
      <c r="CZ32" s="608">
        <v>0</v>
      </c>
      <c r="DA32" s="637"/>
      <c r="DB32" s="637"/>
      <c r="DC32" s="638"/>
      <c r="DD32" s="611">
        <v>62</v>
      </c>
      <c r="DE32" s="606"/>
      <c r="DF32" s="606"/>
      <c r="DG32" s="606"/>
      <c r="DH32" s="606"/>
      <c r="DI32" s="606"/>
      <c r="DJ32" s="606"/>
      <c r="DK32" s="607"/>
      <c r="DL32" s="611">
        <v>62</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213457</v>
      </c>
      <c r="S33" s="606"/>
      <c r="T33" s="606"/>
      <c r="U33" s="606"/>
      <c r="V33" s="606"/>
      <c r="W33" s="606"/>
      <c r="X33" s="606"/>
      <c r="Y33" s="607"/>
      <c r="Z33" s="665">
        <v>4.9000000000000004</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1821252</v>
      </c>
      <c r="CS33" s="604"/>
      <c r="CT33" s="604"/>
      <c r="CU33" s="604"/>
      <c r="CV33" s="604"/>
      <c r="CW33" s="604"/>
      <c r="CX33" s="604"/>
      <c r="CY33" s="605"/>
      <c r="CZ33" s="608">
        <v>44.2</v>
      </c>
      <c r="DA33" s="637"/>
      <c r="DB33" s="637"/>
      <c r="DC33" s="638"/>
      <c r="DD33" s="611">
        <v>1535341</v>
      </c>
      <c r="DE33" s="604"/>
      <c r="DF33" s="604"/>
      <c r="DG33" s="604"/>
      <c r="DH33" s="604"/>
      <c r="DI33" s="604"/>
      <c r="DJ33" s="604"/>
      <c r="DK33" s="605"/>
      <c r="DL33" s="611">
        <v>1154296</v>
      </c>
      <c r="DM33" s="604"/>
      <c r="DN33" s="604"/>
      <c r="DO33" s="604"/>
      <c r="DP33" s="604"/>
      <c r="DQ33" s="604"/>
      <c r="DR33" s="604"/>
      <c r="DS33" s="604"/>
      <c r="DT33" s="604"/>
      <c r="DU33" s="604"/>
      <c r="DV33" s="605"/>
      <c r="DW33" s="608">
        <v>50</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24316</v>
      </c>
      <c r="S34" s="606"/>
      <c r="T34" s="606"/>
      <c r="U34" s="606"/>
      <c r="V34" s="606"/>
      <c r="W34" s="606"/>
      <c r="X34" s="606"/>
      <c r="Y34" s="607"/>
      <c r="Z34" s="665">
        <v>0.6</v>
      </c>
      <c r="AA34" s="665"/>
      <c r="AB34" s="665"/>
      <c r="AC34" s="665"/>
      <c r="AD34" s="666">
        <v>275</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626568</v>
      </c>
      <c r="CS34" s="606"/>
      <c r="CT34" s="606"/>
      <c r="CU34" s="606"/>
      <c r="CV34" s="606"/>
      <c r="CW34" s="606"/>
      <c r="CX34" s="606"/>
      <c r="CY34" s="607"/>
      <c r="CZ34" s="608">
        <v>15.2</v>
      </c>
      <c r="DA34" s="637"/>
      <c r="DB34" s="637"/>
      <c r="DC34" s="638"/>
      <c r="DD34" s="611">
        <v>444123</v>
      </c>
      <c r="DE34" s="606"/>
      <c r="DF34" s="606"/>
      <c r="DG34" s="606"/>
      <c r="DH34" s="606"/>
      <c r="DI34" s="606"/>
      <c r="DJ34" s="606"/>
      <c r="DK34" s="607"/>
      <c r="DL34" s="611">
        <v>374351</v>
      </c>
      <c r="DM34" s="606"/>
      <c r="DN34" s="606"/>
      <c r="DO34" s="606"/>
      <c r="DP34" s="606"/>
      <c r="DQ34" s="606"/>
      <c r="DR34" s="606"/>
      <c r="DS34" s="606"/>
      <c r="DT34" s="606"/>
      <c r="DU34" s="606"/>
      <c r="DV34" s="607"/>
      <c r="DW34" s="608">
        <v>16.2</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357400</v>
      </c>
      <c r="S35" s="606"/>
      <c r="T35" s="606"/>
      <c r="U35" s="606"/>
      <c r="V35" s="606"/>
      <c r="W35" s="606"/>
      <c r="X35" s="606"/>
      <c r="Y35" s="607"/>
      <c r="Z35" s="665">
        <v>8.1999999999999993</v>
      </c>
      <c r="AA35" s="665"/>
      <c r="AB35" s="665"/>
      <c r="AC35" s="665"/>
      <c r="AD35" s="666" t="s">
        <v>131</v>
      </c>
      <c r="AE35" s="666"/>
      <c r="AF35" s="666"/>
      <c r="AG35" s="666"/>
      <c r="AH35" s="666"/>
      <c r="AI35" s="666"/>
      <c r="AJ35" s="666"/>
      <c r="AK35" s="666"/>
      <c r="AL35" s="608" t="s">
        <v>121</v>
      </c>
      <c r="AM35" s="609"/>
      <c r="AN35" s="609"/>
      <c r="AO35" s="667"/>
      <c r="AP35" s="214"/>
      <c r="AQ35" s="671" t="s">
        <v>319</v>
      </c>
      <c r="AR35" s="672"/>
      <c r="AS35" s="672"/>
      <c r="AT35" s="672"/>
      <c r="AU35" s="672"/>
      <c r="AV35" s="672"/>
      <c r="AW35" s="672"/>
      <c r="AX35" s="672"/>
      <c r="AY35" s="673"/>
      <c r="AZ35" s="668">
        <v>588084</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142281</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11569</v>
      </c>
      <c r="CS35" s="604"/>
      <c r="CT35" s="604"/>
      <c r="CU35" s="604"/>
      <c r="CV35" s="604"/>
      <c r="CW35" s="604"/>
      <c r="CX35" s="604"/>
      <c r="CY35" s="605"/>
      <c r="CZ35" s="608">
        <v>0.3</v>
      </c>
      <c r="DA35" s="637"/>
      <c r="DB35" s="637"/>
      <c r="DC35" s="638"/>
      <c r="DD35" s="611">
        <v>11085</v>
      </c>
      <c r="DE35" s="604"/>
      <c r="DF35" s="604"/>
      <c r="DG35" s="604"/>
      <c r="DH35" s="604"/>
      <c r="DI35" s="604"/>
      <c r="DJ35" s="604"/>
      <c r="DK35" s="605"/>
      <c r="DL35" s="611">
        <v>10643</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228</v>
      </c>
      <c r="AA36" s="665"/>
      <c r="AB36" s="665"/>
      <c r="AC36" s="665"/>
      <c r="AD36" s="666" t="s">
        <v>121</v>
      </c>
      <c r="AE36" s="666"/>
      <c r="AF36" s="666"/>
      <c r="AG36" s="666"/>
      <c r="AH36" s="666"/>
      <c r="AI36" s="666"/>
      <c r="AJ36" s="666"/>
      <c r="AK36" s="666"/>
      <c r="AL36" s="608" t="s">
        <v>131</v>
      </c>
      <c r="AM36" s="609"/>
      <c r="AN36" s="609"/>
      <c r="AO36" s="667"/>
      <c r="AQ36" s="640" t="s">
        <v>323</v>
      </c>
      <c r="AR36" s="641"/>
      <c r="AS36" s="641"/>
      <c r="AT36" s="641"/>
      <c r="AU36" s="641"/>
      <c r="AV36" s="641"/>
      <c r="AW36" s="641"/>
      <c r="AX36" s="641"/>
      <c r="AY36" s="642"/>
      <c r="AZ36" s="603">
        <v>114974</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121760</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507104</v>
      </c>
      <c r="CS36" s="606"/>
      <c r="CT36" s="606"/>
      <c r="CU36" s="606"/>
      <c r="CV36" s="606"/>
      <c r="CW36" s="606"/>
      <c r="CX36" s="606"/>
      <c r="CY36" s="607"/>
      <c r="CZ36" s="608">
        <v>12.3</v>
      </c>
      <c r="DA36" s="637"/>
      <c r="DB36" s="637"/>
      <c r="DC36" s="638"/>
      <c r="DD36" s="611">
        <v>480892</v>
      </c>
      <c r="DE36" s="606"/>
      <c r="DF36" s="606"/>
      <c r="DG36" s="606"/>
      <c r="DH36" s="606"/>
      <c r="DI36" s="606"/>
      <c r="DJ36" s="606"/>
      <c r="DK36" s="607"/>
      <c r="DL36" s="611">
        <v>419321</v>
      </c>
      <c r="DM36" s="606"/>
      <c r="DN36" s="606"/>
      <c r="DO36" s="606"/>
      <c r="DP36" s="606"/>
      <c r="DQ36" s="606"/>
      <c r="DR36" s="606"/>
      <c r="DS36" s="606"/>
      <c r="DT36" s="606"/>
      <c r="DU36" s="606"/>
      <c r="DV36" s="607"/>
      <c r="DW36" s="608">
        <v>18.2</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105200</v>
      </c>
      <c r="S37" s="606"/>
      <c r="T37" s="606"/>
      <c r="U37" s="606"/>
      <c r="V37" s="606"/>
      <c r="W37" s="606"/>
      <c r="X37" s="606"/>
      <c r="Y37" s="607"/>
      <c r="Z37" s="665">
        <v>2.4</v>
      </c>
      <c r="AA37" s="665"/>
      <c r="AB37" s="665"/>
      <c r="AC37" s="665"/>
      <c r="AD37" s="666" t="s">
        <v>228</v>
      </c>
      <c r="AE37" s="666"/>
      <c r="AF37" s="666"/>
      <c r="AG37" s="666"/>
      <c r="AH37" s="666"/>
      <c r="AI37" s="666"/>
      <c r="AJ37" s="666"/>
      <c r="AK37" s="666"/>
      <c r="AL37" s="608" t="s">
        <v>121</v>
      </c>
      <c r="AM37" s="609"/>
      <c r="AN37" s="609"/>
      <c r="AO37" s="667"/>
      <c r="AQ37" s="640" t="s">
        <v>327</v>
      </c>
      <c r="AR37" s="641"/>
      <c r="AS37" s="641"/>
      <c r="AT37" s="641"/>
      <c r="AU37" s="641"/>
      <c r="AV37" s="641"/>
      <c r="AW37" s="641"/>
      <c r="AX37" s="641"/>
      <c r="AY37" s="642"/>
      <c r="AZ37" s="603">
        <v>99998</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1237</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260214</v>
      </c>
      <c r="CS37" s="604"/>
      <c r="CT37" s="604"/>
      <c r="CU37" s="604"/>
      <c r="CV37" s="604"/>
      <c r="CW37" s="604"/>
      <c r="CX37" s="604"/>
      <c r="CY37" s="605"/>
      <c r="CZ37" s="608">
        <v>6.3</v>
      </c>
      <c r="DA37" s="637"/>
      <c r="DB37" s="637"/>
      <c r="DC37" s="638"/>
      <c r="DD37" s="611">
        <v>256297</v>
      </c>
      <c r="DE37" s="604"/>
      <c r="DF37" s="604"/>
      <c r="DG37" s="604"/>
      <c r="DH37" s="604"/>
      <c r="DI37" s="604"/>
      <c r="DJ37" s="604"/>
      <c r="DK37" s="605"/>
      <c r="DL37" s="611">
        <v>230093</v>
      </c>
      <c r="DM37" s="604"/>
      <c r="DN37" s="604"/>
      <c r="DO37" s="604"/>
      <c r="DP37" s="604"/>
      <c r="DQ37" s="604"/>
      <c r="DR37" s="604"/>
      <c r="DS37" s="604"/>
      <c r="DT37" s="604"/>
      <c r="DU37" s="604"/>
      <c r="DV37" s="605"/>
      <c r="DW37" s="608">
        <v>10</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4333988</v>
      </c>
      <c r="S38" s="655"/>
      <c r="T38" s="655"/>
      <c r="U38" s="655"/>
      <c r="V38" s="655"/>
      <c r="W38" s="655"/>
      <c r="X38" s="655"/>
      <c r="Y38" s="660"/>
      <c r="Z38" s="661">
        <v>100</v>
      </c>
      <c r="AA38" s="661"/>
      <c r="AB38" s="661"/>
      <c r="AC38" s="661"/>
      <c r="AD38" s="662">
        <v>2202192</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3249</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2019</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469861</v>
      </c>
      <c r="CS38" s="606"/>
      <c r="CT38" s="606"/>
      <c r="CU38" s="606"/>
      <c r="CV38" s="606"/>
      <c r="CW38" s="606"/>
      <c r="CX38" s="606"/>
      <c r="CY38" s="607"/>
      <c r="CZ38" s="608">
        <v>11.4</v>
      </c>
      <c r="DA38" s="637"/>
      <c r="DB38" s="637"/>
      <c r="DC38" s="638"/>
      <c r="DD38" s="611">
        <v>399241</v>
      </c>
      <c r="DE38" s="606"/>
      <c r="DF38" s="606"/>
      <c r="DG38" s="606"/>
      <c r="DH38" s="606"/>
      <c r="DI38" s="606"/>
      <c r="DJ38" s="606"/>
      <c r="DK38" s="607"/>
      <c r="DL38" s="611">
        <v>349981</v>
      </c>
      <c r="DM38" s="606"/>
      <c r="DN38" s="606"/>
      <c r="DO38" s="606"/>
      <c r="DP38" s="606"/>
      <c r="DQ38" s="606"/>
      <c r="DR38" s="606"/>
      <c r="DS38" s="606"/>
      <c r="DT38" s="606"/>
      <c r="DU38" s="606"/>
      <c r="DV38" s="607"/>
      <c r="DW38" s="608">
        <v>15.2</v>
      </c>
      <c r="DX38" s="637"/>
      <c r="DY38" s="637"/>
      <c r="DZ38" s="637"/>
      <c r="EA38" s="637"/>
      <c r="EB38" s="637"/>
      <c r="EC38" s="639"/>
    </row>
    <row r="39" spans="2:133" ht="11.25" customHeight="1">
      <c r="AQ39" s="640" t="s">
        <v>334</v>
      </c>
      <c r="AR39" s="641"/>
      <c r="AS39" s="641"/>
      <c r="AT39" s="641"/>
      <c r="AU39" s="641"/>
      <c r="AV39" s="641"/>
      <c r="AW39" s="641"/>
      <c r="AX39" s="641"/>
      <c r="AY39" s="642"/>
      <c r="AZ39" s="603">
        <v>852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116</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206150</v>
      </c>
      <c r="CS39" s="604"/>
      <c r="CT39" s="604"/>
      <c r="CU39" s="604"/>
      <c r="CV39" s="604"/>
      <c r="CW39" s="604"/>
      <c r="CX39" s="604"/>
      <c r="CY39" s="605"/>
      <c r="CZ39" s="608">
        <v>5</v>
      </c>
      <c r="DA39" s="637"/>
      <c r="DB39" s="637"/>
      <c r="DC39" s="638"/>
      <c r="DD39" s="611">
        <v>200000</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c r="AQ40" s="640" t="s">
        <v>338</v>
      </c>
      <c r="AR40" s="641"/>
      <c r="AS40" s="641"/>
      <c r="AT40" s="641"/>
      <c r="AU40" s="641"/>
      <c r="AV40" s="641"/>
      <c r="AW40" s="641"/>
      <c r="AX40" s="641"/>
      <c r="AY40" s="642"/>
      <c r="AZ40" s="603">
        <v>105181</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91</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t="s">
        <v>121</v>
      </c>
      <c r="CS40" s="606"/>
      <c r="CT40" s="606"/>
      <c r="CU40" s="606"/>
      <c r="CV40" s="606"/>
      <c r="CW40" s="606"/>
      <c r="CX40" s="606"/>
      <c r="CY40" s="607"/>
      <c r="CZ40" s="608" t="s">
        <v>228</v>
      </c>
      <c r="DA40" s="637"/>
      <c r="DB40" s="637"/>
      <c r="DC40" s="638"/>
      <c r="DD40" s="611" t="s">
        <v>228</v>
      </c>
      <c r="DE40" s="606"/>
      <c r="DF40" s="606"/>
      <c r="DG40" s="606"/>
      <c r="DH40" s="606"/>
      <c r="DI40" s="606"/>
      <c r="DJ40" s="606"/>
      <c r="DK40" s="607"/>
      <c r="DL40" s="611" t="s">
        <v>228</v>
      </c>
      <c r="DM40" s="606"/>
      <c r="DN40" s="606"/>
      <c r="DO40" s="606"/>
      <c r="DP40" s="606"/>
      <c r="DQ40" s="606"/>
      <c r="DR40" s="606"/>
      <c r="DS40" s="606"/>
      <c r="DT40" s="606"/>
      <c r="DU40" s="606"/>
      <c r="DV40" s="607"/>
      <c r="DW40" s="608" t="s">
        <v>121</v>
      </c>
      <c r="DX40" s="637"/>
      <c r="DY40" s="637"/>
      <c r="DZ40" s="637"/>
      <c r="EA40" s="637"/>
      <c r="EB40" s="637"/>
      <c r="EC40" s="639"/>
    </row>
    <row r="41" spans="2:133" ht="11.25" customHeight="1">
      <c r="AQ41" s="652" t="s">
        <v>341</v>
      </c>
      <c r="AR41" s="653"/>
      <c r="AS41" s="653"/>
      <c r="AT41" s="653"/>
      <c r="AU41" s="653"/>
      <c r="AV41" s="653"/>
      <c r="AW41" s="653"/>
      <c r="AX41" s="653"/>
      <c r="AY41" s="654"/>
      <c r="AZ41" s="618">
        <v>263830</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318</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228</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909613</v>
      </c>
      <c r="CS42" s="606"/>
      <c r="CT42" s="606"/>
      <c r="CU42" s="606"/>
      <c r="CV42" s="606"/>
      <c r="CW42" s="606"/>
      <c r="CX42" s="606"/>
      <c r="CY42" s="607"/>
      <c r="CZ42" s="608">
        <v>22.1</v>
      </c>
      <c r="DA42" s="609"/>
      <c r="DB42" s="609"/>
      <c r="DC42" s="610"/>
      <c r="DD42" s="611">
        <v>205463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8072</v>
      </c>
      <c r="CS43" s="604"/>
      <c r="CT43" s="604"/>
      <c r="CU43" s="604"/>
      <c r="CV43" s="604"/>
      <c r="CW43" s="604"/>
      <c r="CX43" s="604"/>
      <c r="CY43" s="605"/>
      <c r="CZ43" s="608">
        <v>0.2</v>
      </c>
      <c r="DA43" s="637"/>
      <c r="DB43" s="637"/>
      <c r="DC43" s="638"/>
      <c r="DD43" s="611">
        <v>8072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300</v>
      </c>
      <c r="CE44" s="632"/>
      <c r="CF44" s="600" t="s">
        <v>349</v>
      </c>
      <c r="CG44" s="601"/>
      <c r="CH44" s="601"/>
      <c r="CI44" s="601"/>
      <c r="CJ44" s="601"/>
      <c r="CK44" s="601"/>
      <c r="CL44" s="601"/>
      <c r="CM44" s="601"/>
      <c r="CN44" s="601"/>
      <c r="CO44" s="601"/>
      <c r="CP44" s="601"/>
      <c r="CQ44" s="602"/>
      <c r="CR44" s="603">
        <v>909613</v>
      </c>
      <c r="CS44" s="606"/>
      <c r="CT44" s="606"/>
      <c r="CU44" s="606"/>
      <c r="CV44" s="606"/>
      <c r="CW44" s="606"/>
      <c r="CX44" s="606"/>
      <c r="CY44" s="607"/>
      <c r="CZ44" s="608">
        <v>22.1</v>
      </c>
      <c r="DA44" s="609"/>
      <c r="DB44" s="609"/>
      <c r="DC44" s="610"/>
      <c r="DD44" s="611">
        <v>205463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687559</v>
      </c>
      <c r="CS45" s="604"/>
      <c r="CT45" s="604"/>
      <c r="CU45" s="604"/>
      <c r="CV45" s="604"/>
      <c r="CW45" s="604"/>
      <c r="CX45" s="604"/>
      <c r="CY45" s="605"/>
      <c r="CZ45" s="608">
        <v>16.7</v>
      </c>
      <c r="DA45" s="637"/>
      <c r="DB45" s="637"/>
      <c r="DC45" s="638"/>
      <c r="DD45" s="611">
        <v>72046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221674</v>
      </c>
      <c r="CS46" s="606"/>
      <c r="CT46" s="606"/>
      <c r="CU46" s="606"/>
      <c r="CV46" s="606"/>
      <c r="CW46" s="606"/>
      <c r="CX46" s="606"/>
      <c r="CY46" s="607"/>
      <c r="CZ46" s="608">
        <v>5.4</v>
      </c>
      <c r="DA46" s="609"/>
      <c r="DB46" s="609"/>
      <c r="DC46" s="610"/>
      <c r="DD46" s="611">
        <v>133132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t="s">
        <v>228</v>
      </c>
      <c r="CS47" s="604"/>
      <c r="CT47" s="604"/>
      <c r="CU47" s="604"/>
      <c r="CV47" s="604"/>
      <c r="CW47" s="604"/>
      <c r="CX47" s="604"/>
      <c r="CY47" s="605"/>
      <c r="CZ47" s="608" t="s">
        <v>228</v>
      </c>
      <c r="DA47" s="637"/>
      <c r="DB47" s="637"/>
      <c r="DC47" s="638"/>
      <c r="DD47" s="611" t="s">
        <v>228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353</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4123459</v>
      </c>
      <c r="CS49" s="619"/>
      <c r="CT49" s="619"/>
      <c r="CU49" s="619"/>
      <c r="CV49" s="619"/>
      <c r="CW49" s="619"/>
      <c r="CX49" s="619"/>
      <c r="CY49" s="620"/>
      <c r="CZ49" s="621">
        <v>100</v>
      </c>
      <c r="DA49" s="622"/>
      <c r="DB49" s="622"/>
      <c r="DC49" s="623"/>
      <c r="DD49" s="624">
        <v>2820334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FQa3Bq8fQK+bGOyIrzowt/KP9Qy2TkD+pkgLyIQvYVaQK9gWtcBNqDw3yKBmwGDmZNcVkuG6jQaic1mBQbBSrQ==" saltValue="WRAmO4PZMECcXS/kx+dn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4334</v>
      </c>
      <c r="R7" s="1136"/>
      <c r="S7" s="1136"/>
      <c r="T7" s="1136"/>
      <c r="U7" s="1136"/>
      <c r="V7" s="1136">
        <v>4123</v>
      </c>
      <c r="W7" s="1136"/>
      <c r="X7" s="1136"/>
      <c r="Y7" s="1136"/>
      <c r="Z7" s="1136"/>
      <c r="AA7" s="1136">
        <v>211</v>
      </c>
      <c r="AB7" s="1136"/>
      <c r="AC7" s="1136"/>
      <c r="AD7" s="1136"/>
      <c r="AE7" s="1137"/>
      <c r="AF7" s="1138">
        <v>171</v>
      </c>
      <c r="AG7" s="1139"/>
      <c r="AH7" s="1139"/>
      <c r="AI7" s="1139"/>
      <c r="AJ7" s="1140"/>
      <c r="AK7" s="1122">
        <v>369</v>
      </c>
      <c r="AL7" s="1123"/>
      <c r="AM7" s="1123"/>
      <c r="AN7" s="1123"/>
      <c r="AO7" s="1123"/>
      <c r="AP7" s="1123">
        <v>3314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379</v>
      </c>
      <c r="B23" s="975" t="s">
        <v>380</v>
      </c>
      <c r="C23" s="976"/>
      <c r="D23" s="976"/>
      <c r="E23" s="976"/>
      <c r="F23" s="976"/>
      <c r="G23" s="976"/>
      <c r="H23" s="976"/>
      <c r="I23" s="976"/>
      <c r="J23" s="976"/>
      <c r="K23" s="976"/>
      <c r="L23" s="976"/>
      <c r="M23" s="976"/>
      <c r="N23" s="976"/>
      <c r="O23" s="976"/>
      <c r="P23" s="977"/>
      <c r="Q23" s="1099">
        <v>4334</v>
      </c>
      <c r="R23" s="1100"/>
      <c r="S23" s="1100"/>
      <c r="T23" s="1100"/>
      <c r="U23" s="1100"/>
      <c r="V23" s="1100">
        <v>4123</v>
      </c>
      <c r="W23" s="1100"/>
      <c r="X23" s="1100"/>
      <c r="Y23" s="1100"/>
      <c r="Z23" s="1100"/>
      <c r="AA23" s="1100">
        <v>211</v>
      </c>
      <c r="AB23" s="1100"/>
      <c r="AC23" s="1100"/>
      <c r="AD23" s="1100"/>
      <c r="AE23" s="1101"/>
      <c r="AF23" s="1102">
        <v>171</v>
      </c>
      <c r="AG23" s="1100"/>
      <c r="AH23" s="1100"/>
      <c r="AI23" s="1100"/>
      <c r="AJ23" s="1103"/>
      <c r="AK23" s="1104"/>
      <c r="AL23" s="1105"/>
      <c r="AM23" s="1105"/>
      <c r="AN23" s="1105"/>
      <c r="AO23" s="1105"/>
      <c r="AP23" s="1100">
        <v>3314</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392</v>
      </c>
      <c r="C28" s="1082"/>
      <c r="D28" s="1082"/>
      <c r="E28" s="1082"/>
      <c r="F28" s="1082"/>
      <c r="G28" s="1082"/>
      <c r="H28" s="1082"/>
      <c r="I28" s="1082"/>
      <c r="J28" s="1082"/>
      <c r="K28" s="1082"/>
      <c r="L28" s="1082"/>
      <c r="M28" s="1082"/>
      <c r="N28" s="1082"/>
      <c r="O28" s="1082"/>
      <c r="P28" s="1083"/>
      <c r="Q28" s="1084">
        <v>1261</v>
      </c>
      <c r="R28" s="1085"/>
      <c r="S28" s="1085"/>
      <c r="T28" s="1085"/>
      <c r="U28" s="1085"/>
      <c r="V28" s="1085">
        <v>1119</v>
      </c>
      <c r="W28" s="1085"/>
      <c r="X28" s="1085"/>
      <c r="Y28" s="1085"/>
      <c r="Z28" s="1085"/>
      <c r="AA28" s="1085">
        <v>142</v>
      </c>
      <c r="AB28" s="1085"/>
      <c r="AC28" s="1085"/>
      <c r="AD28" s="1085"/>
      <c r="AE28" s="1086"/>
      <c r="AF28" s="1087">
        <v>142</v>
      </c>
      <c r="AG28" s="1085"/>
      <c r="AH28" s="1085"/>
      <c r="AI28" s="1085"/>
      <c r="AJ28" s="1088"/>
      <c r="AK28" s="1089">
        <v>105</v>
      </c>
      <c r="AL28" s="1077"/>
      <c r="AM28" s="1077"/>
      <c r="AN28" s="1077"/>
      <c r="AO28" s="1077"/>
      <c r="AP28" s="1077" t="s">
        <v>567</v>
      </c>
      <c r="AQ28" s="1077"/>
      <c r="AR28" s="1077"/>
      <c r="AS28" s="1077"/>
      <c r="AT28" s="1077"/>
      <c r="AU28" s="1077" t="s">
        <v>567</v>
      </c>
      <c r="AV28" s="1077"/>
      <c r="AW28" s="1077"/>
      <c r="AX28" s="1077"/>
      <c r="AY28" s="1077"/>
      <c r="AZ28" s="1078" t="s">
        <v>567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393</v>
      </c>
      <c r="C29" s="1069"/>
      <c r="D29" s="1069"/>
      <c r="E29" s="1069"/>
      <c r="F29" s="1069"/>
      <c r="G29" s="1069"/>
      <c r="H29" s="1069"/>
      <c r="I29" s="1069"/>
      <c r="J29" s="1069"/>
      <c r="K29" s="1069"/>
      <c r="L29" s="1069"/>
      <c r="M29" s="1069"/>
      <c r="N29" s="1069"/>
      <c r="O29" s="1069"/>
      <c r="P29" s="1070"/>
      <c r="Q29" s="1074">
        <v>812</v>
      </c>
      <c r="R29" s="1075"/>
      <c r="S29" s="1075"/>
      <c r="T29" s="1075"/>
      <c r="U29" s="1075"/>
      <c r="V29" s="1075">
        <v>790</v>
      </c>
      <c r="W29" s="1075"/>
      <c r="X29" s="1075"/>
      <c r="Y29" s="1075"/>
      <c r="Z29" s="1075"/>
      <c r="AA29" s="1075">
        <v>22</v>
      </c>
      <c r="AB29" s="1075"/>
      <c r="AC29" s="1075"/>
      <c r="AD29" s="1075"/>
      <c r="AE29" s="1076"/>
      <c r="AF29" s="1050">
        <v>22</v>
      </c>
      <c r="AG29" s="1051"/>
      <c r="AH29" s="1051"/>
      <c r="AI29" s="1051"/>
      <c r="AJ29" s="1052"/>
      <c r="AK29" s="1011">
        <v>130</v>
      </c>
      <c r="AL29" s="1002"/>
      <c r="AM29" s="1002"/>
      <c r="AN29" s="1002"/>
      <c r="AO29" s="1002"/>
      <c r="AP29" s="1002" t="s">
        <v>567</v>
      </c>
      <c r="AQ29" s="1002"/>
      <c r="AR29" s="1002"/>
      <c r="AS29" s="1002"/>
      <c r="AT29" s="1002"/>
      <c r="AU29" s="1002" t="s">
        <v>567</v>
      </c>
      <c r="AV29" s="1002"/>
      <c r="AW29" s="1002"/>
      <c r="AX29" s="1002"/>
      <c r="AY29" s="1002"/>
      <c r="AZ29" s="1073" t="s">
        <v>567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394</v>
      </c>
      <c r="C30" s="1069"/>
      <c r="D30" s="1069"/>
      <c r="E30" s="1069"/>
      <c r="F30" s="1069"/>
      <c r="G30" s="1069"/>
      <c r="H30" s="1069"/>
      <c r="I30" s="1069"/>
      <c r="J30" s="1069"/>
      <c r="K30" s="1069"/>
      <c r="L30" s="1069"/>
      <c r="M30" s="1069"/>
      <c r="N30" s="1069"/>
      <c r="O30" s="1069"/>
      <c r="P30" s="1070"/>
      <c r="Q30" s="1074">
        <v>203</v>
      </c>
      <c r="R30" s="1075"/>
      <c r="S30" s="1075"/>
      <c r="T30" s="1075"/>
      <c r="U30" s="1075"/>
      <c r="V30" s="1075">
        <v>201</v>
      </c>
      <c r="W30" s="1075"/>
      <c r="X30" s="1075"/>
      <c r="Y30" s="1075"/>
      <c r="Z30" s="1075"/>
      <c r="AA30" s="1075">
        <v>2</v>
      </c>
      <c r="AB30" s="1075"/>
      <c r="AC30" s="1075"/>
      <c r="AD30" s="1075"/>
      <c r="AE30" s="1076"/>
      <c r="AF30" s="1050">
        <v>2</v>
      </c>
      <c r="AG30" s="1051"/>
      <c r="AH30" s="1051"/>
      <c r="AI30" s="1051"/>
      <c r="AJ30" s="1052"/>
      <c r="AK30" s="1011">
        <v>133</v>
      </c>
      <c r="AL30" s="1002"/>
      <c r="AM30" s="1002"/>
      <c r="AN30" s="1002"/>
      <c r="AO30" s="1002"/>
      <c r="AP30" s="1002" t="s">
        <v>567</v>
      </c>
      <c r="AQ30" s="1002"/>
      <c r="AR30" s="1002"/>
      <c r="AS30" s="1002"/>
      <c r="AT30" s="1002"/>
      <c r="AU30" s="1002" t="s">
        <v>567</v>
      </c>
      <c r="AV30" s="1002"/>
      <c r="AW30" s="1002"/>
      <c r="AX30" s="1002"/>
      <c r="AY30" s="1002"/>
      <c r="AZ30" s="1073" t="s">
        <v>567</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395</v>
      </c>
      <c r="C31" s="1069"/>
      <c r="D31" s="1069"/>
      <c r="E31" s="1069"/>
      <c r="F31" s="1069"/>
      <c r="G31" s="1069"/>
      <c r="H31" s="1069"/>
      <c r="I31" s="1069"/>
      <c r="J31" s="1069"/>
      <c r="K31" s="1069"/>
      <c r="L31" s="1069"/>
      <c r="M31" s="1069"/>
      <c r="N31" s="1069"/>
      <c r="O31" s="1069"/>
      <c r="P31" s="1070"/>
      <c r="Q31" s="1074">
        <v>129</v>
      </c>
      <c r="R31" s="1075"/>
      <c r="S31" s="1075"/>
      <c r="T31" s="1075"/>
      <c r="U31" s="1075"/>
      <c r="V31" s="1075">
        <v>124</v>
      </c>
      <c r="W31" s="1075"/>
      <c r="X31" s="1075"/>
      <c r="Y31" s="1075"/>
      <c r="Z31" s="1075"/>
      <c r="AA31" s="1075">
        <v>5</v>
      </c>
      <c r="AB31" s="1075"/>
      <c r="AC31" s="1075"/>
      <c r="AD31" s="1075"/>
      <c r="AE31" s="1076"/>
      <c r="AF31" s="1050">
        <v>175</v>
      </c>
      <c r="AG31" s="1051"/>
      <c r="AH31" s="1051"/>
      <c r="AI31" s="1051"/>
      <c r="AJ31" s="1052"/>
      <c r="AK31" s="1011" t="s">
        <v>567</v>
      </c>
      <c r="AL31" s="1002"/>
      <c r="AM31" s="1002"/>
      <c r="AN31" s="1002"/>
      <c r="AO31" s="1002"/>
      <c r="AP31" s="1002">
        <v>351</v>
      </c>
      <c r="AQ31" s="1002"/>
      <c r="AR31" s="1002"/>
      <c r="AS31" s="1002"/>
      <c r="AT31" s="1002"/>
      <c r="AU31" s="1002" t="s">
        <v>567</v>
      </c>
      <c r="AV31" s="1002"/>
      <c r="AW31" s="1002"/>
      <c r="AX31" s="1002"/>
      <c r="AY31" s="1002"/>
      <c r="AZ31" s="1073" t="s">
        <v>567</v>
      </c>
      <c r="BA31" s="1073"/>
      <c r="BB31" s="1073"/>
      <c r="BC31" s="1073"/>
      <c r="BD31" s="1073"/>
      <c r="BE31" s="1063" t="s">
        <v>396</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397</v>
      </c>
      <c r="C32" s="1069"/>
      <c r="D32" s="1069"/>
      <c r="E32" s="1069"/>
      <c r="F32" s="1069"/>
      <c r="G32" s="1069"/>
      <c r="H32" s="1069"/>
      <c r="I32" s="1069"/>
      <c r="J32" s="1069"/>
      <c r="K32" s="1069"/>
      <c r="L32" s="1069"/>
      <c r="M32" s="1069"/>
      <c r="N32" s="1069"/>
      <c r="O32" s="1069"/>
      <c r="P32" s="1070"/>
      <c r="Q32" s="1074">
        <v>73</v>
      </c>
      <c r="R32" s="1075"/>
      <c r="S32" s="1075"/>
      <c r="T32" s="1075"/>
      <c r="U32" s="1075"/>
      <c r="V32" s="1075">
        <v>73</v>
      </c>
      <c r="W32" s="1075"/>
      <c r="X32" s="1075"/>
      <c r="Y32" s="1075"/>
      <c r="Z32" s="1075"/>
      <c r="AA32" s="1075" t="s">
        <v>567</v>
      </c>
      <c r="AB32" s="1075"/>
      <c r="AC32" s="1075"/>
      <c r="AD32" s="1075"/>
      <c r="AE32" s="1076"/>
      <c r="AF32" s="1050" t="s">
        <v>381</v>
      </c>
      <c r="AG32" s="1051"/>
      <c r="AH32" s="1051"/>
      <c r="AI32" s="1051"/>
      <c r="AJ32" s="1052"/>
      <c r="AK32" s="1011">
        <v>22</v>
      </c>
      <c r="AL32" s="1002"/>
      <c r="AM32" s="1002"/>
      <c r="AN32" s="1002"/>
      <c r="AO32" s="1002"/>
      <c r="AP32" s="1002">
        <v>263</v>
      </c>
      <c r="AQ32" s="1002"/>
      <c r="AR32" s="1002"/>
      <c r="AS32" s="1002"/>
      <c r="AT32" s="1002"/>
      <c r="AU32" s="1002">
        <v>147</v>
      </c>
      <c r="AV32" s="1002"/>
      <c r="AW32" s="1002"/>
      <c r="AX32" s="1002"/>
      <c r="AY32" s="1002"/>
      <c r="AZ32" s="1073" t="s">
        <v>567</v>
      </c>
      <c r="BA32" s="1073"/>
      <c r="BB32" s="1073"/>
      <c r="BC32" s="1073"/>
      <c r="BD32" s="1073"/>
      <c r="BE32" s="1063" t="s">
        <v>398</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399</v>
      </c>
      <c r="C33" s="1069"/>
      <c r="D33" s="1069"/>
      <c r="E33" s="1069"/>
      <c r="F33" s="1069"/>
      <c r="G33" s="1069"/>
      <c r="H33" s="1069"/>
      <c r="I33" s="1069"/>
      <c r="J33" s="1069"/>
      <c r="K33" s="1069"/>
      <c r="L33" s="1069"/>
      <c r="M33" s="1069"/>
      <c r="N33" s="1069"/>
      <c r="O33" s="1069"/>
      <c r="P33" s="1070"/>
      <c r="Q33" s="1074">
        <v>133</v>
      </c>
      <c r="R33" s="1075"/>
      <c r="S33" s="1075"/>
      <c r="T33" s="1075"/>
      <c r="U33" s="1075"/>
      <c r="V33" s="1075">
        <v>133</v>
      </c>
      <c r="W33" s="1075"/>
      <c r="X33" s="1075"/>
      <c r="Y33" s="1075"/>
      <c r="Z33" s="1075"/>
      <c r="AA33" s="1075" t="s">
        <v>567</v>
      </c>
      <c r="AB33" s="1075"/>
      <c r="AC33" s="1075"/>
      <c r="AD33" s="1075"/>
      <c r="AE33" s="1076"/>
      <c r="AF33" s="1050" t="s">
        <v>381</v>
      </c>
      <c r="AG33" s="1051"/>
      <c r="AH33" s="1051"/>
      <c r="AI33" s="1051"/>
      <c r="AJ33" s="1052"/>
      <c r="AK33" s="1011">
        <v>78</v>
      </c>
      <c r="AL33" s="1002"/>
      <c r="AM33" s="1002"/>
      <c r="AN33" s="1002"/>
      <c r="AO33" s="1002"/>
      <c r="AP33" s="1002">
        <v>1302</v>
      </c>
      <c r="AQ33" s="1002"/>
      <c r="AR33" s="1002"/>
      <c r="AS33" s="1002"/>
      <c r="AT33" s="1002"/>
      <c r="AU33" s="1002">
        <v>1149</v>
      </c>
      <c r="AV33" s="1002"/>
      <c r="AW33" s="1002"/>
      <c r="AX33" s="1002"/>
      <c r="AY33" s="1002"/>
      <c r="AZ33" s="1073" t="s">
        <v>567</v>
      </c>
      <c r="BA33" s="1073"/>
      <c r="BB33" s="1073"/>
      <c r="BC33" s="1073"/>
      <c r="BD33" s="1073"/>
      <c r="BE33" s="1063" t="s">
        <v>400</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379</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341</v>
      </c>
      <c r="AG63" s="990"/>
      <c r="AH63" s="990"/>
      <c r="AI63" s="990"/>
      <c r="AJ63" s="1061"/>
      <c r="AK63" s="1062"/>
      <c r="AL63" s="994"/>
      <c r="AM63" s="994"/>
      <c r="AN63" s="994"/>
      <c r="AO63" s="994"/>
      <c r="AP63" s="990">
        <v>1916</v>
      </c>
      <c r="AQ63" s="990"/>
      <c r="AR63" s="990"/>
      <c r="AS63" s="990"/>
      <c r="AT63" s="990"/>
      <c r="AU63" s="990">
        <v>1296</v>
      </c>
      <c r="AV63" s="990"/>
      <c r="AW63" s="990"/>
      <c r="AX63" s="990"/>
      <c r="AY63" s="990"/>
      <c r="AZ63" s="1056"/>
      <c r="BA63" s="1056"/>
      <c r="BB63" s="1056"/>
      <c r="BC63" s="1056"/>
      <c r="BD63" s="1056"/>
      <c r="BE63" s="991"/>
      <c r="BF63" s="991"/>
      <c r="BG63" s="991"/>
      <c r="BH63" s="991"/>
      <c r="BI63" s="992"/>
      <c r="BJ63" s="1057" t="s">
        <v>403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385</v>
      </c>
      <c r="W66" s="1033"/>
      <c r="X66" s="1033"/>
      <c r="Y66" s="1033"/>
      <c r="Z66" s="1034"/>
      <c r="AA66" s="1032" t="s">
        <v>407</v>
      </c>
      <c r="AB66" s="1033"/>
      <c r="AC66" s="1033"/>
      <c r="AD66" s="1033"/>
      <c r="AE66" s="1034"/>
      <c r="AF66" s="1038" t="s">
        <v>387</v>
      </c>
      <c r="AG66" s="1039"/>
      <c r="AH66" s="1039"/>
      <c r="AI66" s="1039"/>
      <c r="AJ66" s="1040"/>
      <c r="AK66" s="1032" t="s">
        <v>408</v>
      </c>
      <c r="AL66" s="1027"/>
      <c r="AM66" s="1027"/>
      <c r="AN66" s="1027"/>
      <c r="AO66" s="1028"/>
      <c r="AP66" s="1032" t="s">
        <v>389</v>
      </c>
      <c r="AQ66" s="1033"/>
      <c r="AR66" s="1033"/>
      <c r="AS66" s="1033"/>
      <c r="AT66" s="1034"/>
      <c r="AU66" s="1032" t="s">
        <v>409</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568</v>
      </c>
      <c r="C68" s="1017"/>
      <c r="D68" s="1017"/>
      <c r="E68" s="1017"/>
      <c r="F68" s="1017"/>
      <c r="G68" s="1017"/>
      <c r="H68" s="1017"/>
      <c r="I68" s="1017"/>
      <c r="J68" s="1017"/>
      <c r="K68" s="1017"/>
      <c r="L68" s="1017"/>
      <c r="M68" s="1017"/>
      <c r="N68" s="1017"/>
      <c r="O68" s="1017"/>
      <c r="P68" s="1018"/>
      <c r="Q68" s="1019">
        <v>8850</v>
      </c>
      <c r="R68" s="1013"/>
      <c r="S68" s="1013"/>
      <c r="T68" s="1013"/>
      <c r="U68" s="1013"/>
      <c r="V68" s="1013">
        <v>7338</v>
      </c>
      <c r="W68" s="1013"/>
      <c r="X68" s="1013"/>
      <c r="Y68" s="1013"/>
      <c r="Z68" s="1013"/>
      <c r="AA68" s="1013">
        <v>1512</v>
      </c>
      <c r="AB68" s="1013"/>
      <c r="AC68" s="1013"/>
      <c r="AD68" s="1013"/>
      <c r="AE68" s="1013"/>
      <c r="AF68" s="1013">
        <v>1512</v>
      </c>
      <c r="AG68" s="1013"/>
      <c r="AH68" s="1013"/>
      <c r="AI68" s="1013"/>
      <c r="AJ68" s="1013"/>
      <c r="AK68" s="1013" t="s">
        <v>567</v>
      </c>
      <c r="AL68" s="1013"/>
      <c r="AM68" s="1013"/>
      <c r="AN68" s="1013"/>
      <c r="AO68" s="1013"/>
      <c r="AP68" s="1013" t="s">
        <v>567</v>
      </c>
      <c r="AQ68" s="1013"/>
      <c r="AR68" s="1013"/>
      <c r="AS68" s="1013"/>
      <c r="AT68" s="1013"/>
      <c r="AU68" s="1013" t="s">
        <v>567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569</v>
      </c>
      <c r="C69" s="1006"/>
      <c r="D69" s="1006"/>
      <c r="E69" s="1006"/>
      <c r="F69" s="1006"/>
      <c r="G69" s="1006"/>
      <c r="H69" s="1006"/>
      <c r="I69" s="1006"/>
      <c r="J69" s="1006"/>
      <c r="K69" s="1006"/>
      <c r="L69" s="1006"/>
      <c r="M69" s="1006"/>
      <c r="N69" s="1006"/>
      <c r="O69" s="1006"/>
      <c r="P69" s="1007"/>
      <c r="Q69" s="1008">
        <v>141</v>
      </c>
      <c r="R69" s="1002"/>
      <c r="S69" s="1002"/>
      <c r="T69" s="1002"/>
      <c r="U69" s="1002"/>
      <c r="V69" s="1002">
        <v>140</v>
      </c>
      <c r="W69" s="1002"/>
      <c r="X69" s="1002"/>
      <c r="Y69" s="1002"/>
      <c r="Z69" s="1002"/>
      <c r="AA69" s="1002">
        <v>1</v>
      </c>
      <c r="AB69" s="1002"/>
      <c r="AC69" s="1002"/>
      <c r="AD69" s="1002"/>
      <c r="AE69" s="1002"/>
      <c r="AF69" s="1002">
        <v>1</v>
      </c>
      <c r="AG69" s="1002"/>
      <c r="AH69" s="1002"/>
      <c r="AI69" s="1002"/>
      <c r="AJ69" s="1002"/>
      <c r="AK69" s="1002">
        <v>17</v>
      </c>
      <c r="AL69" s="1002"/>
      <c r="AM69" s="1002"/>
      <c r="AN69" s="1002"/>
      <c r="AO69" s="1002"/>
      <c r="AP69" s="1002" t="s">
        <v>567</v>
      </c>
      <c r="AQ69" s="1002"/>
      <c r="AR69" s="1002"/>
      <c r="AS69" s="1002"/>
      <c r="AT69" s="1002"/>
      <c r="AU69" s="1002" t="s">
        <v>567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570</v>
      </c>
      <c r="C70" s="1006"/>
      <c r="D70" s="1006"/>
      <c r="E70" s="1006"/>
      <c r="F70" s="1006"/>
      <c r="G70" s="1006"/>
      <c r="H70" s="1006"/>
      <c r="I70" s="1006"/>
      <c r="J70" s="1006"/>
      <c r="K70" s="1006"/>
      <c r="L70" s="1006"/>
      <c r="M70" s="1006"/>
      <c r="N70" s="1006"/>
      <c r="O70" s="1006"/>
      <c r="P70" s="1007"/>
      <c r="Q70" s="1008">
        <v>127</v>
      </c>
      <c r="R70" s="1002"/>
      <c r="S70" s="1002"/>
      <c r="T70" s="1002"/>
      <c r="U70" s="1002"/>
      <c r="V70" s="1002">
        <v>115</v>
      </c>
      <c r="W70" s="1002"/>
      <c r="X70" s="1002"/>
      <c r="Y70" s="1002"/>
      <c r="Z70" s="1002"/>
      <c r="AA70" s="1002">
        <v>12</v>
      </c>
      <c r="AB70" s="1002"/>
      <c r="AC70" s="1002"/>
      <c r="AD70" s="1002"/>
      <c r="AE70" s="1002"/>
      <c r="AF70" s="1002">
        <v>10</v>
      </c>
      <c r="AG70" s="1002"/>
      <c r="AH70" s="1002"/>
      <c r="AI70" s="1002"/>
      <c r="AJ70" s="1002"/>
      <c r="AK70" s="1002" t="s">
        <v>567</v>
      </c>
      <c r="AL70" s="1002"/>
      <c r="AM70" s="1002"/>
      <c r="AN70" s="1002"/>
      <c r="AO70" s="1002"/>
      <c r="AP70" s="1002" t="s">
        <v>567</v>
      </c>
      <c r="AQ70" s="1002"/>
      <c r="AR70" s="1002"/>
      <c r="AS70" s="1002"/>
      <c r="AT70" s="1002"/>
      <c r="AU70" s="1002" t="s">
        <v>567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571</v>
      </c>
      <c r="C71" s="1006"/>
      <c r="D71" s="1006"/>
      <c r="E71" s="1006"/>
      <c r="F71" s="1006"/>
      <c r="G71" s="1006"/>
      <c r="H71" s="1006"/>
      <c r="I71" s="1006"/>
      <c r="J71" s="1006"/>
      <c r="K71" s="1006"/>
      <c r="L71" s="1006"/>
      <c r="M71" s="1006"/>
      <c r="N71" s="1006"/>
      <c r="O71" s="1006"/>
      <c r="P71" s="1007"/>
      <c r="Q71" s="1008">
        <v>145875</v>
      </c>
      <c r="R71" s="1002"/>
      <c r="S71" s="1002"/>
      <c r="T71" s="1002"/>
      <c r="U71" s="1002"/>
      <c r="V71" s="1002">
        <v>144159</v>
      </c>
      <c r="W71" s="1002"/>
      <c r="X71" s="1002"/>
      <c r="Y71" s="1002"/>
      <c r="Z71" s="1002"/>
      <c r="AA71" s="1002">
        <v>1716</v>
      </c>
      <c r="AB71" s="1002"/>
      <c r="AC71" s="1002"/>
      <c r="AD71" s="1002"/>
      <c r="AE71" s="1002"/>
      <c r="AF71" s="1002">
        <v>1716</v>
      </c>
      <c r="AG71" s="1002"/>
      <c r="AH71" s="1002"/>
      <c r="AI71" s="1002"/>
      <c r="AJ71" s="1002"/>
      <c r="AK71" s="1002">
        <v>26</v>
      </c>
      <c r="AL71" s="1002"/>
      <c r="AM71" s="1002"/>
      <c r="AN71" s="1002"/>
      <c r="AO71" s="1002"/>
      <c r="AP71" s="1002" t="s">
        <v>567</v>
      </c>
      <c r="AQ71" s="1002"/>
      <c r="AR71" s="1002"/>
      <c r="AS71" s="1002"/>
      <c r="AT71" s="1002"/>
      <c r="AU71" s="1002" t="s">
        <v>567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572</v>
      </c>
      <c r="C72" s="1006"/>
      <c r="D72" s="1006"/>
      <c r="E72" s="1006"/>
      <c r="F72" s="1006"/>
      <c r="G72" s="1006"/>
      <c r="H72" s="1006"/>
      <c r="I72" s="1006"/>
      <c r="J72" s="1006"/>
      <c r="K72" s="1006"/>
      <c r="L72" s="1006"/>
      <c r="M72" s="1006"/>
      <c r="N72" s="1006"/>
      <c r="O72" s="1006"/>
      <c r="P72" s="1007"/>
      <c r="Q72" s="1008">
        <v>1100</v>
      </c>
      <c r="R72" s="1002"/>
      <c r="S72" s="1002"/>
      <c r="T72" s="1002"/>
      <c r="U72" s="1002"/>
      <c r="V72" s="1002">
        <v>1032</v>
      </c>
      <c r="W72" s="1002"/>
      <c r="X72" s="1002"/>
      <c r="Y72" s="1002"/>
      <c r="Z72" s="1002"/>
      <c r="AA72" s="1002">
        <v>68</v>
      </c>
      <c r="AB72" s="1002"/>
      <c r="AC72" s="1002"/>
      <c r="AD72" s="1002"/>
      <c r="AE72" s="1002"/>
      <c r="AF72" s="1002">
        <v>68</v>
      </c>
      <c r="AG72" s="1002"/>
      <c r="AH72" s="1002"/>
      <c r="AI72" s="1002"/>
      <c r="AJ72" s="1002"/>
      <c r="AK72" s="1002" t="s">
        <v>567</v>
      </c>
      <c r="AL72" s="1002"/>
      <c r="AM72" s="1002"/>
      <c r="AN72" s="1002"/>
      <c r="AO72" s="1002"/>
      <c r="AP72" s="1002" t="s">
        <v>567</v>
      </c>
      <c r="AQ72" s="1002"/>
      <c r="AR72" s="1002"/>
      <c r="AS72" s="1002"/>
      <c r="AT72" s="1002"/>
      <c r="AU72" s="1002" t="s">
        <v>567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573</v>
      </c>
      <c r="C73" s="1006"/>
      <c r="D73" s="1006"/>
      <c r="E73" s="1006"/>
      <c r="F73" s="1006"/>
      <c r="G73" s="1006"/>
      <c r="H73" s="1006"/>
      <c r="I73" s="1006"/>
      <c r="J73" s="1006"/>
      <c r="K73" s="1006"/>
      <c r="L73" s="1006"/>
      <c r="M73" s="1006"/>
      <c r="N73" s="1006"/>
      <c r="O73" s="1006"/>
      <c r="P73" s="1007"/>
      <c r="Q73" s="1008">
        <v>606</v>
      </c>
      <c r="R73" s="1002"/>
      <c r="S73" s="1002"/>
      <c r="T73" s="1002"/>
      <c r="U73" s="1002"/>
      <c r="V73" s="1002">
        <v>574</v>
      </c>
      <c r="W73" s="1002"/>
      <c r="X73" s="1002"/>
      <c r="Y73" s="1002"/>
      <c r="Z73" s="1002"/>
      <c r="AA73" s="1002">
        <v>32</v>
      </c>
      <c r="AB73" s="1002"/>
      <c r="AC73" s="1002"/>
      <c r="AD73" s="1002"/>
      <c r="AE73" s="1002"/>
      <c r="AF73" s="1002">
        <v>32</v>
      </c>
      <c r="AG73" s="1002"/>
      <c r="AH73" s="1002"/>
      <c r="AI73" s="1002"/>
      <c r="AJ73" s="1002"/>
      <c r="AK73" s="1002">
        <v>49</v>
      </c>
      <c r="AL73" s="1002"/>
      <c r="AM73" s="1002"/>
      <c r="AN73" s="1002"/>
      <c r="AO73" s="1002"/>
      <c r="AP73" s="1002">
        <v>143</v>
      </c>
      <c r="AQ73" s="1002"/>
      <c r="AR73" s="1002"/>
      <c r="AS73" s="1002"/>
      <c r="AT73" s="1002"/>
      <c r="AU73" s="1002">
        <v>15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574</v>
      </c>
      <c r="C74" s="1006"/>
      <c r="D74" s="1006"/>
      <c r="E74" s="1006"/>
      <c r="F74" s="1006"/>
      <c r="G74" s="1006"/>
      <c r="H74" s="1006"/>
      <c r="I74" s="1006"/>
      <c r="J74" s="1006"/>
      <c r="K74" s="1006"/>
      <c r="L74" s="1006"/>
      <c r="M74" s="1006"/>
      <c r="N74" s="1006"/>
      <c r="O74" s="1006"/>
      <c r="P74" s="1007"/>
      <c r="Q74" s="1008">
        <v>1166</v>
      </c>
      <c r="R74" s="1002"/>
      <c r="S74" s="1002"/>
      <c r="T74" s="1002"/>
      <c r="U74" s="1002"/>
      <c r="V74" s="1002">
        <v>1158</v>
      </c>
      <c r="W74" s="1002"/>
      <c r="X74" s="1002"/>
      <c r="Y74" s="1002"/>
      <c r="Z74" s="1002"/>
      <c r="AA74" s="1002">
        <v>42</v>
      </c>
      <c r="AB74" s="1002"/>
      <c r="AC74" s="1002"/>
      <c r="AD74" s="1002"/>
      <c r="AE74" s="1002"/>
      <c r="AF74" s="1002">
        <v>42</v>
      </c>
      <c r="AG74" s="1002"/>
      <c r="AH74" s="1002"/>
      <c r="AI74" s="1002"/>
      <c r="AJ74" s="1002"/>
      <c r="AK74" s="1002" t="s">
        <v>567</v>
      </c>
      <c r="AL74" s="1002"/>
      <c r="AM74" s="1002"/>
      <c r="AN74" s="1002"/>
      <c r="AO74" s="1002"/>
      <c r="AP74" s="1002" t="s">
        <v>567</v>
      </c>
      <c r="AQ74" s="1002"/>
      <c r="AR74" s="1002"/>
      <c r="AS74" s="1002"/>
      <c r="AT74" s="1002"/>
      <c r="AU74" s="1002" t="s">
        <v>567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575</v>
      </c>
      <c r="C75" s="1006"/>
      <c r="D75" s="1006"/>
      <c r="E75" s="1006"/>
      <c r="F75" s="1006"/>
      <c r="G75" s="1006"/>
      <c r="H75" s="1006"/>
      <c r="I75" s="1006"/>
      <c r="J75" s="1006"/>
      <c r="K75" s="1006"/>
      <c r="L75" s="1006"/>
      <c r="M75" s="1006"/>
      <c r="N75" s="1006"/>
      <c r="O75" s="1006"/>
      <c r="P75" s="1007"/>
      <c r="Q75" s="1009">
        <v>1031</v>
      </c>
      <c r="R75" s="1010"/>
      <c r="S75" s="1010"/>
      <c r="T75" s="1010"/>
      <c r="U75" s="1011"/>
      <c r="V75" s="1012">
        <v>1009</v>
      </c>
      <c r="W75" s="1010"/>
      <c r="X75" s="1010"/>
      <c r="Y75" s="1010"/>
      <c r="Z75" s="1011"/>
      <c r="AA75" s="1012">
        <v>22</v>
      </c>
      <c r="AB75" s="1010"/>
      <c r="AC75" s="1010"/>
      <c r="AD75" s="1010"/>
      <c r="AE75" s="1011"/>
      <c r="AF75" s="1012">
        <v>22</v>
      </c>
      <c r="AG75" s="1010"/>
      <c r="AH75" s="1010"/>
      <c r="AI75" s="1010"/>
      <c r="AJ75" s="1011"/>
      <c r="AK75" s="1012">
        <v>20</v>
      </c>
      <c r="AL75" s="1010"/>
      <c r="AM75" s="1010"/>
      <c r="AN75" s="1010"/>
      <c r="AO75" s="1011"/>
      <c r="AP75" s="1012">
        <v>487</v>
      </c>
      <c r="AQ75" s="1010"/>
      <c r="AR75" s="1010"/>
      <c r="AS75" s="1010"/>
      <c r="AT75" s="1011"/>
      <c r="AU75" s="1012">
        <v>63</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576</v>
      </c>
      <c r="C76" s="1006"/>
      <c r="D76" s="1006"/>
      <c r="E76" s="1006"/>
      <c r="F76" s="1006"/>
      <c r="G76" s="1006"/>
      <c r="H76" s="1006"/>
      <c r="I76" s="1006"/>
      <c r="J76" s="1006"/>
      <c r="K76" s="1006"/>
      <c r="L76" s="1006"/>
      <c r="M76" s="1006"/>
      <c r="N76" s="1006"/>
      <c r="O76" s="1006"/>
      <c r="P76" s="1007"/>
      <c r="Q76" s="1009">
        <v>6570</v>
      </c>
      <c r="R76" s="1010"/>
      <c r="S76" s="1010"/>
      <c r="T76" s="1010"/>
      <c r="U76" s="1011"/>
      <c r="V76" s="1012">
        <v>7349</v>
      </c>
      <c r="W76" s="1010"/>
      <c r="X76" s="1010"/>
      <c r="Y76" s="1010"/>
      <c r="Z76" s="1011"/>
      <c r="AA76" s="1012">
        <v>-779</v>
      </c>
      <c r="AB76" s="1010"/>
      <c r="AC76" s="1010"/>
      <c r="AD76" s="1010"/>
      <c r="AE76" s="1011"/>
      <c r="AF76" s="1012">
        <v>-304</v>
      </c>
      <c r="AG76" s="1010"/>
      <c r="AH76" s="1010"/>
      <c r="AI76" s="1010"/>
      <c r="AJ76" s="1011"/>
      <c r="AK76" s="1012" t="s">
        <v>567</v>
      </c>
      <c r="AL76" s="1010"/>
      <c r="AM76" s="1010"/>
      <c r="AN76" s="1010"/>
      <c r="AO76" s="1011"/>
      <c r="AP76" s="1012">
        <v>4784</v>
      </c>
      <c r="AQ76" s="1010"/>
      <c r="AR76" s="1010"/>
      <c r="AS76" s="1010"/>
      <c r="AT76" s="1011"/>
      <c r="AU76" s="1012">
        <v>571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379</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3099</v>
      </c>
      <c r="AG88" s="990"/>
      <c r="AH88" s="990"/>
      <c r="AI88" s="990"/>
      <c r="AJ88" s="990"/>
      <c r="AK88" s="994"/>
      <c r="AL88" s="994"/>
      <c r="AM88" s="994"/>
      <c r="AN88" s="994"/>
      <c r="AO88" s="994"/>
      <c r="AP88" s="990">
        <v>5414</v>
      </c>
      <c r="AQ88" s="990"/>
      <c r="AR88" s="990"/>
      <c r="AS88" s="990"/>
      <c r="AT88" s="990"/>
      <c r="AU88" s="990">
        <v>649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299</v>
      </c>
      <c r="AG109" s="925"/>
      <c r="AH109" s="925"/>
      <c r="AI109" s="925"/>
      <c r="AJ109" s="926"/>
      <c r="AK109" s="927" t="s">
        <v>298</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299</v>
      </c>
      <c r="BW109" s="925"/>
      <c r="BX109" s="925"/>
      <c r="BY109" s="925"/>
      <c r="BZ109" s="926"/>
      <c r="CA109" s="927" t="s">
        <v>298</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299</v>
      </c>
      <c r="DM109" s="925"/>
      <c r="DN109" s="925"/>
      <c r="DO109" s="925"/>
      <c r="DP109" s="926"/>
      <c r="DQ109" s="927" t="s">
        <v>298</v>
      </c>
      <c r="DR109" s="925"/>
      <c r="DS109" s="925"/>
      <c r="DT109" s="925"/>
      <c r="DU109" s="926"/>
      <c r="DV109" s="927" t="s">
        <v>420</v>
      </c>
      <c r="DW109" s="925"/>
      <c r="DX109" s="925"/>
      <c r="DY109" s="925"/>
      <c r="DZ109" s="956"/>
    </row>
    <row r="110" spans="1:131" s="226"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317747</v>
      </c>
      <c r="AB110" s="918"/>
      <c r="AC110" s="918"/>
      <c r="AD110" s="918"/>
      <c r="AE110" s="919"/>
      <c r="AF110" s="920">
        <v>330277</v>
      </c>
      <c r="AG110" s="918"/>
      <c r="AH110" s="918"/>
      <c r="AI110" s="918"/>
      <c r="AJ110" s="919"/>
      <c r="AK110" s="920">
        <v>329587</v>
      </c>
      <c r="AL110" s="918"/>
      <c r="AM110" s="918"/>
      <c r="AN110" s="918"/>
      <c r="AO110" s="919"/>
      <c r="AP110" s="921">
        <v>16.7</v>
      </c>
      <c r="AQ110" s="922"/>
      <c r="AR110" s="922"/>
      <c r="AS110" s="922"/>
      <c r="AT110" s="923"/>
      <c r="AU110" s="957" t="s">
        <v>66</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3089064</v>
      </c>
      <c r="BR110" s="865"/>
      <c r="BS110" s="865"/>
      <c r="BT110" s="865"/>
      <c r="BU110" s="865"/>
      <c r="BV110" s="865">
        <v>3259823</v>
      </c>
      <c r="BW110" s="865"/>
      <c r="BX110" s="865"/>
      <c r="BY110" s="865"/>
      <c r="BZ110" s="865"/>
      <c r="CA110" s="865">
        <v>3313916</v>
      </c>
      <c r="CB110" s="865"/>
      <c r="CC110" s="865"/>
      <c r="CD110" s="865"/>
      <c r="CE110" s="865"/>
      <c r="CF110" s="889">
        <v>167.4</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381</v>
      </c>
      <c r="DH110" s="865"/>
      <c r="DI110" s="865"/>
      <c r="DJ110" s="865"/>
      <c r="DK110" s="865"/>
      <c r="DL110" s="865" t="s">
        <v>403</v>
      </c>
      <c r="DM110" s="865"/>
      <c r="DN110" s="865"/>
      <c r="DO110" s="865"/>
      <c r="DP110" s="865"/>
      <c r="DQ110" s="865" t="s">
        <v>426</v>
      </c>
      <c r="DR110" s="865"/>
      <c r="DS110" s="865"/>
      <c r="DT110" s="865"/>
      <c r="DU110" s="865"/>
      <c r="DV110" s="866" t="s">
        <v>403</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381</v>
      </c>
      <c r="AG111" s="946"/>
      <c r="AH111" s="946"/>
      <c r="AI111" s="946"/>
      <c r="AJ111" s="947"/>
      <c r="AK111" s="948" t="s">
        <v>429</v>
      </c>
      <c r="AL111" s="946"/>
      <c r="AM111" s="946"/>
      <c r="AN111" s="946"/>
      <c r="AO111" s="947"/>
      <c r="AP111" s="949" t="s">
        <v>381</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t="s">
        <v>381</v>
      </c>
      <c r="BR111" s="837"/>
      <c r="BS111" s="837"/>
      <c r="BT111" s="837"/>
      <c r="BU111" s="837"/>
      <c r="BV111" s="837" t="s">
        <v>381</v>
      </c>
      <c r="BW111" s="837"/>
      <c r="BX111" s="837"/>
      <c r="BY111" s="837"/>
      <c r="BZ111" s="837"/>
      <c r="CA111" s="837" t="s">
        <v>428</v>
      </c>
      <c r="CB111" s="837"/>
      <c r="CC111" s="837"/>
      <c r="CD111" s="837"/>
      <c r="CE111" s="837"/>
      <c r="CF111" s="898" t="s">
        <v>403</v>
      </c>
      <c r="CG111" s="899"/>
      <c r="CH111" s="899"/>
      <c r="CI111" s="899"/>
      <c r="CJ111" s="899"/>
      <c r="CK111" s="954"/>
      <c r="CL111" s="841"/>
      <c r="CM111" s="844" t="s">
        <v>431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429</v>
      </c>
      <c r="DH111" s="837"/>
      <c r="DI111" s="837"/>
      <c r="DJ111" s="837"/>
      <c r="DK111" s="837"/>
      <c r="DL111" s="837" t="s">
        <v>428</v>
      </c>
      <c r="DM111" s="837"/>
      <c r="DN111" s="837"/>
      <c r="DO111" s="837"/>
      <c r="DP111" s="837"/>
      <c r="DQ111" s="837" t="s">
        <v>432</v>
      </c>
      <c r="DR111" s="837"/>
      <c r="DS111" s="837"/>
      <c r="DT111" s="837"/>
      <c r="DU111" s="837"/>
      <c r="DV111" s="814" t="s">
        <v>381</v>
      </c>
      <c r="DW111" s="814"/>
      <c r="DX111" s="814"/>
      <c r="DY111" s="814"/>
      <c r="DZ111" s="815"/>
    </row>
    <row r="112" spans="1:131" s="226" customFormat="1" ht="26.25" customHeight="1">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432</v>
      </c>
      <c r="AG112" s="800"/>
      <c r="AH112" s="800"/>
      <c r="AI112" s="800"/>
      <c r="AJ112" s="801"/>
      <c r="AK112" s="802" t="s">
        <v>403</v>
      </c>
      <c r="AL112" s="800"/>
      <c r="AM112" s="800"/>
      <c r="AN112" s="800"/>
      <c r="AO112" s="801"/>
      <c r="AP112" s="847" t="s">
        <v>435</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1551359</v>
      </c>
      <c r="BR112" s="837"/>
      <c r="BS112" s="837"/>
      <c r="BT112" s="837"/>
      <c r="BU112" s="837"/>
      <c r="BV112" s="837">
        <v>1419826</v>
      </c>
      <c r="BW112" s="837"/>
      <c r="BX112" s="837"/>
      <c r="BY112" s="837"/>
      <c r="BZ112" s="837"/>
      <c r="CA112" s="837">
        <v>1296371</v>
      </c>
      <c r="CB112" s="837"/>
      <c r="CC112" s="837"/>
      <c r="CD112" s="837"/>
      <c r="CE112" s="837"/>
      <c r="CF112" s="898">
        <v>65.5</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381</v>
      </c>
      <c r="DM112" s="837"/>
      <c r="DN112" s="837"/>
      <c r="DO112" s="837"/>
      <c r="DP112" s="837"/>
      <c r="DQ112" s="837" t="s">
        <v>429</v>
      </c>
      <c r="DR112" s="837"/>
      <c r="DS112" s="837"/>
      <c r="DT112" s="837"/>
      <c r="DU112" s="837"/>
      <c r="DV112" s="814" t="s">
        <v>429</v>
      </c>
      <c r="DW112" s="814"/>
      <c r="DX112" s="814"/>
      <c r="DY112" s="814"/>
      <c r="DZ112" s="815"/>
    </row>
    <row r="113" spans="1:130" s="226" customFormat="1" ht="26.25" customHeight="1">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81903</v>
      </c>
      <c r="AB113" s="946"/>
      <c r="AC113" s="946"/>
      <c r="AD113" s="946"/>
      <c r="AE113" s="947"/>
      <c r="AF113" s="948">
        <v>76207</v>
      </c>
      <c r="AG113" s="946"/>
      <c r="AH113" s="946"/>
      <c r="AI113" s="946"/>
      <c r="AJ113" s="947"/>
      <c r="AK113" s="948">
        <v>81823</v>
      </c>
      <c r="AL113" s="946"/>
      <c r="AM113" s="946"/>
      <c r="AN113" s="946"/>
      <c r="AO113" s="947"/>
      <c r="AP113" s="949">
        <v>4.0999999999999996</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650382</v>
      </c>
      <c r="BR113" s="837"/>
      <c r="BS113" s="837"/>
      <c r="BT113" s="837"/>
      <c r="BU113" s="837"/>
      <c r="BV113" s="837">
        <v>692388</v>
      </c>
      <c r="BW113" s="837"/>
      <c r="BX113" s="837"/>
      <c r="BY113" s="837"/>
      <c r="BZ113" s="837"/>
      <c r="CA113" s="837">
        <v>648794</v>
      </c>
      <c r="CB113" s="837"/>
      <c r="CC113" s="837"/>
      <c r="CD113" s="837"/>
      <c r="CE113" s="837"/>
      <c r="CF113" s="898">
        <v>32.799999999999997</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441</v>
      </c>
      <c r="DH113" s="800"/>
      <c r="DI113" s="800"/>
      <c r="DJ113" s="800"/>
      <c r="DK113" s="801"/>
      <c r="DL113" s="802" t="s">
        <v>432</v>
      </c>
      <c r="DM113" s="800"/>
      <c r="DN113" s="800"/>
      <c r="DO113" s="800"/>
      <c r="DP113" s="801"/>
      <c r="DQ113" s="802" t="s">
        <v>426</v>
      </c>
      <c r="DR113" s="800"/>
      <c r="DS113" s="800"/>
      <c r="DT113" s="800"/>
      <c r="DU113" s="801"/>
      <c r="DV113" s="847" t="s">
        <v>432</v>
      </c>
      <c r="DW113" s="848"/>
      <c r="DX113" s="848"/>
      <c r="DY113" s="848"/>
      <c r="DZ113" s="849"/>
    </row>
    <row r="114" spans="1:130" s="226" customFormat="1" ht="26.25" customHeight="1">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47466</v>
      </c>
      <c r="AB114" s="800"/>
      <c r="AC114" s="800"/>
      <c r="AD114" s="800"/>
      <c r="AE114" s="801"/>
      <c r="AF114" s="802">
        <v>45342</v>
      </c>
      <c r="AG114" s="800"/>
      <c r="AH114" s="800"/>
      <c r="AI114" s="800"/>
      <c r="AJ114" s="801"/>
      <c r="AK114" s="802">
        <v>52749</v>
      </c>
      <c r="AL114" s="800"/>
      <c r="AM114" s="800"/>
      <c r="AN114" s="800"/>
      <c r="AO114" s="801"/>
      <c r="AP114" s="847">
        <v>2.7</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659117</v>
      </c>
      <c r="BR114" s="837"/>
      <c r="BS114" s="837"/>
      <c r="BT114" s="837"/>
      <c r="BU114" s="837"/>
      <c r="BV114" s="837">
        <v>663126</v>
      </c>
      <c r="BW114" s="837"/>
      <c r="BX114" s="837"/>
      <c r="BY114" s="837"/>
      <c r="BZ114" s="837"/>
      <c r="CA114" s="837">
        <v>622297</v>
      </c>
      <c r="CB114" s="837"/>
      <c r="CC114" s="837"/>
      <c r="CD114" s="837"/>
      <c r="CE114" s="837"/>
      <c r="CF114" s="898">
        <v>31.4</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428</v>
      </c>
      <c r="DM114" s="800"/>
      <c r="DN114" s="800"/>
      <c r="DO114" s="800"/>
      <c r="DP114" s="801"/>
      <c r="DQ114" s="802" t="s">
        <v>381</v>
      </c>
      <c r="DR114" s="800"/>
      <c r="DS114" s="800"/>
      <c r="DT114" s="800"/>
      <c r="DU114" s="801"/>
      <c r="DV114" s="847" t="s">
        <v>381</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446</v>
      </c>
      <c r="AB115" s="946"/>
      <c r="AC115" s="946"/>
      <c r="AD115" s="946"/>
      <c r="AE115" s="947"/>
      <c r="AF115" s="948" t="s">
        <v>381</v>
      </c>
      <c r="AG115" s="946"/>
      <c r="AH115" s="946"/>
      <c r="AI115" s="946"/>
      <c r="AJ115" s="947"/>
      <c r="AK115" s="948" t="s">
        <v>381</v>
      </c>
      <c r="AL115" s="946"/>
      <c r="AM115" s="946"/>
      <c r="AN115" s="946"/>
      <c r="AO115" s="947"/>
      <c r="AP115" s="949" t="s">
        <v>432</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t="s">
        <v>403</v>
      </c>
      <c r="BW115" s="837"/>
      <c r="BX115" s="837"/>
      <c r="BY115" s="837"/>
      <c r="BZ115" s="837"/>
      <c r="CA115" s="837" t="s">
        <v>381</v>
      </c>
      <c r="CB115" s="837"/>
      <c r="CC115" s="837"/>
      <c r="CD115" s="837"/>
      <c r="CE115" s="837"/>
      <c r="CF115" s="898" t="s">
        <v>403</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381</v>
      </c>
      <c r="DH115" s="800"/>
      <c r="DI115" s="800"/>
      <c r="DJ115" s="800"/>
      <c r="DK115" s="801"/>
      <c r="DL115" s="802" t="s">
        <v>426</v>
      </c>
      <c r="DM115" s="800"/>
      <c r="DN115" s="800"/>
      <c r="DO115" s="800"/>
      <c r="DP115" s="801"/>
      <c r="DQ115" s="802" t="s">
        <v>428</v>
      </c>
      <c r="DR115" s="800"/>
      <c r="DS115" s="800"/>
      <c r="DT115" s="800"/>
      <c r="DU115" s="801"/>
      <c r="DV115" s="847" t="s">
        <v>432</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v>5</v>
      </c>
      <c r="AG116" s="800"/>
      <c r="AH116" s="800"/>
      <c r="AI116" s="800"/>
      <c r="AJ116" s="801"/>
      <c r="AK116" s="802">
        <v>62</v>
      </c>
      <c r="AL116" s="800"/>
      <c r="AM116" s="800"/>
      <c r="AN116" s="800"/>
      <c r="AO116" s="801"/>
      <c r="AP116" s="847">
        <v>0</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429</v>
      </c>
      <c r="BW116" s="837"/>
      <c r="BX116" s="837"/>
      <c r="BY116" s="837"/>
      <c r="BZ116" s="837"/>
      <c r="CA116" s="837" t="s">
        <v>381</v>
      </c>
      <c r="CB116" s="837"/>
      <c r="CC116" s="837"/>
      <c r="CD116" s="837"/>
      <c r="CE116" s="837"/>
      <c r="CF116" s="898" t="s">
        <v>432</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432</v>
      </c>
      <c r="DM116" s="800"/>
      <c r="DN116" s="800"/>
      <c r="DO116" s="800"/>
      <c r="DP116" s="801"/>
      <c r="DQ116" s="802" t="s">
        <v>403</v>
      </c>
      <c r="DR116" s="800"/>
      <c r="DS116" s="800"/>
      <c r="DT116" s="800"/>
      <c r="DU116" s="801"/>
      <c r="DV116" s="847" t="s">
        <v>432</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447116</v>
      </c>
      <c r="AB117" s="932"/>
      <c r="AC117" s="932"/>
      <c r="AD117" s="932"/>
      <c r="AE117" s="933"/>
      <c r="AF117" s="934">
        <v>451831</v>
      </c>
      <c r="AG117" s="932"/>
      <c r="AH117" s="932"/>
      <c r="AI117" s="932"/>
      <c r="AJ117" s="933"/>
      <c r="AK117" s="934">
        <v>464221</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428</v>
      </c>
      <c r="BR117" s="837"/>
      <c r="BS117" s="837"/>
      <c r="BT117" s="837"/>
      <c r="BU117" s="837"/>
      <c r="BV117" s="837" t="s">
        <v>381</v>
      </c>
      <c r="BW117" s="837"/>
      <c r="BX117" s="837"/>
      <c r="BY117" s="837"/>
      <c r="BZ117" s="837"/>
      <c r="CA117" s="837" t="s">
        <v>381</v>
      </c>
      <c r="CB117" s="837"/>
      <c r="CC117" s="837"/>
      <c r="CD117" s="837"/>
      <c r="CE117" s="837"/>
      <c r="CF117" s="898" t="s">
        <v>428</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381</v>
      </c>
      <c r="DH117" s="800"/>
      <c r="DI117" s="800"/>
      <c r="DJ117" s="800"/>
      <c r="DK117" s="801"/>
      <c r="DL117" s="802" t="s">
        <v>403</v>
      </c>
      <c r="DM117" s="800"/>
      <c r="DN117" s="800"/>
      <c r="DO117" s="800"/>
      <c r="DP117" s="801"/>
      <c r="DQ117" s="802" t="s">
        <v>381</v>
      </c>
      <c r="DR117" s="800"/>
      <c r="DS117" s="800"/>
      <c r="DT117" s="800"/>
      <c r="DU117" s="801"/>
      <c r="DV117" s="847" t="s">
        <v>381</v>
      </c>
      <c r="DW117" s="848"/>
      <c r="DX117" s="848"/>
      <c r="DY117" s="848"/>
      <c r="DZ117" s="849"/>
    </row>
    <row r="118" spans="1:130" s="226"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299</v>
      </c>
      <c r="AG118" s="925"/>
      <c r="AH118" s="925"/>
      <c r="AI118" s="925"/>
      <c r="AJ118" s="926"/>
      <c r="AK118" s="927" t="s">
        <v>298</v>
      </c>
      <c r="AL118" s="925"/>
      <c r="AM118" s="925"/>
      <c r="AN118" s="925"/>
      <c r="AO118" s="926"/>
      <c r="AP118" s="928" t="s">
        <v>420</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381</v>
      </c>
      <c r="BW118" s="868"/>
      <c r="BX118" s="868"/>
      <c r="BY118" s="868"/>
      <c r="BZ118" s="868"/>
      <c r="CA118" s="868">
        <v>34339</v>
      </c>
      <c r="CB118" s="868"/>
      <c r="CC118" s="868"/>
      <c r="CD118" s="868"/>
      <c r="CE118" s="868"/>
      <c r="CF118" s="898">
        <v>1.7</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441</v>
      </c>
      <c r="DH118" s="800"/>
      <c r="DI118" s="800"/>
      <c r="DJ118" s="800"/>
      <c r="DK118" s="801"/>
      <c r="DL118" s="802" t="s">
        <v>381</v>
      </c>
      <c r="DM118" s="800"/>
      <c r="DN118" s="800"/>
      <c r="DO118" s="800"/>
      <c r="DP118" s="801"/>
      <c r="DQ118" s="802" t="s">
        <v>381</v>
      </c>
      <c r="DR118" s="800"/>
      <c r="DS118" s="800"/>
      <c r="DT118" s="800"/>
      <c r="DU118" s="801"/>
      <c r="DV118" s="847" t="s">
        <v>381</v>
      </c>
      <c r="DW118" s="848"/>
      <c r="DX118" s="848"/>
      <c r="DY118" s="848"/>
      <c r="DZ118" s="849"/>
    </row>
    <row r="119" spans="1:130" s="226"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446</v>
      </c>
      <c r="AB119" s="918"/>
      <c r="AC119" s="918"/>
      <c r="AD119" s="918"/>
      <c r="AE119" s="919"/>
      <c r="AF119" s="920" t="s">
        <v>381</v>
      </c>
      <c r="AG119" s="918"/>
      <c r="AH119" s="918"/>
      <c r="AI119" s="918"/>
      <c r="AJ119" s="919"/>
      <c r="AK119" s="920" t="s">
        <v>381</v>
      </c>
      <c r="AL119" s="918"/>
      <c r="AM119" s="918"/>
      <c r="AN119" s="918"/>
      <c r="AO119" s="919"/>
      <c r="AP119" s="921" t="s">
        <v>381</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457</v>
      </c>
      <c r="BP119" s="901"/>
      <c r="BQ119" s="905">
        <v>5949922</v>
      </c>
      <c r="BR119" s="868"/>
      <c r="BS119" s="868"/>
      <c r="BT119" s="868"/>
      <c r="BU119" s="868"/>
      <c r="BV119" s="868">
        <v>6035163</v>
      </c>
      <c r="BW119" s="868"/>
      <c r="BX119" s="868"/>
      <c r="BY119" s="868"/>
      <c r="BZ119" s="868"/>
      <c r="CA119" s="868">
        <v>5915717</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426</v>
      </c>
      <c r="DH119" s="783"/>
      <c r="DI119" s="783"/>
      <c r="DJ119" s="783"/>
      <c r="DK119" s="784"/>
      <c r="DL119" s="785" t="s">
        <v>381</v>
      </c>
      <c r="DM119" s="783"/>
      <c r="DN119" s="783"/>
      <c r="DO119" s="783"/>
      <c r="DP119" s="784"/>
      <c r="DQ119" s="785" t="s">
        <v>381</v>
      </c>
      <c r="DR119" s="783"/>
      <c r="DS119" s="783"/>
      <c r="DT119" s="783"/>
      <c r="DU119" s="784"/>
      <c r="DV119" s="871" t="s">
        <v>403</v>
      </c>
      <c r="DW119" s="872"/>
      <c r="DX119" s="872"/>
      <c r="DY119" s="872"/>
      <c r="DZ119" s="873"/>
    </row>
    <row r="120" spans="1:130" s="226" customFormat="1" ht="26.25" customHeight="1">
      <c r="A120" s="840"/>
      <c r="B120" s="841"/>
      <c r="C120" s="844" t="s">
        <v>431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403</v>
      </c>
      <c r="AB120" s="800"/>
      <c r="AC120" s="800"/>
      <c r="AD120" s="800"/>
      <c r="AE120" s="801"/>
      <c r="AF120" s="802" t="s">
        <v>381</v>
      </c>
      <c r="AG120" s="800"/>
      <c r="AH120" s="800"/>
      <c r="AI120" s="800"/>
      <c r="AJ120" s="801"/>
      <c r="AK120" s="802" t="s">
        <v>403</v>
      </c>
      <c r="AL120" s="800"/>
      <c r="AM120" s="800"/>
      <c r="AN120" s="800"/>
      <c r="AO120" s="801"/>
      <c r="AP120" s="847" t="s">
        <v>381</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1571271</v>
      </c>
      <c r="BR120" s="865"/>
      <c r="BS120" s="865"/>
      <c r="BT120" s="865"/>
      <c r="BU120" s="865"/>
      <c r="BV120" s="865">
        <v>1556772</v>
      </c>
      <c r="BW120" s="865"/>
      <c r="BX120" s="865"/>
      <c r="BY120" s="865"/>
      <c r="BZ120" s="865"/>
      <c r="CA120" s="865">
        <v>1454306</v>
      </c>
      <c r="CB120" s="865"/>
      <c r="CC120" s="865"/>
      <c r="CD120" s="865"/>
      <c r="CE120" s="865"/>
      <c r="CF120" s="889">
        <v>73.5</v>
      </c>
      <c r="CG120" s="890"/>
      <c r="CH120" s="890"/>
      <c r="CI120" s="890"/>
      <c r="CJ120" s="890"/>
      <c r="CK120" s="891" t="s">
        <v>461</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v>1376882</v>
      </c>
      <c r="DH120" s="865"/>
      <c r="DI120" s="865"/>
      <c r="DJ120" s="865"/>
      <c r="DK120" s="865"/>
      <c r="DL120" s="865">
        <v>1272889</v>
      </c>
      <c r="DM120" s="865"/>
      <c r="DN120" s="865"/>
      <c r="DO120" s="865"/>
      <c r="DP120" s="865"/>
      <c r="DQ120" s="865">
        <v>1149290</v>
      </c>
      <c r="DR120" s="865"/>
      <c r="DS120" s="865"/>
      <c r="DT120" s="865"/>
      <c r="DU120" s="865"/>
      <c r="DV120" s="866">
        <v>58.1</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441</v>
      </c>
      <c r="AB121" s="800"/>
      <c r="AC121" s="800"/>
      <c r="AD121" s="800"/>
      <c r="AE121" s="801"/>
      <c r="AF121" s="802" t="s">
        <v>381</v>
      </c>
      <c r="AG121" s="800"/>
      <c r="AH121" s="800"/>
      <c r="AI121" s="800"/>
      <c r="AJ121" s="801"/>
      <c r="AK121" s="802" t="s">
        <v>381</v>
      </c>
      <c r="AL121" s="800"/>
      <c r="AM121" s="800"/>
      <c r="AN121" s="800"/>
      <c r="AO121" s="801"/>
      <c r="AP121" s="847" t="s">
        <v>441</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44777</v>
      </c>
      <c r="BR121" s="837"/>
      <c r="BS121" s="837"/>
      <c r="BT121" s="837"/>
      <c r="BU121" s="837"/>
      <c r="BV121" s="837">
        <v>41449</v>
      </c>
      <c r="BW121" s="837"/>
      <c r="BX121" s="837"/>
      <c r="BY121" s="837"/>
      <c r="BZ121" s="837"/>
      <c r="CA121" s="837">
        <v>33365</v>
      </c>
      <c r="CB121" s="837"/>
      <c r="CC121" s="837"/>
      <c r="CD121" s="837"/>
      <c r="CE121" s="837"/>
      <c r="CF121" s="898">
        <v>1.7</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v>174477</v>
      </c>
      <c r="DH121" s="837"/>
      <c r="DI121" s="837"/>
      <c r="DJ121" s="837"/>
      <c r="DK121" s="837"/>
      <c r="DL121" s="837">
        <v>146937</v>
      </c>
      <c r="DM121" s="837"/>
      <c r="DN121" s="837"/>
      <c r="DO121" s="837"/>
      <c r="DP121" s="837"/>
      <c r="DQ121" s="837">
        <v>147081</v>
      </c>
      <c r="DR121" s="837"/>
      <c r="DS121" s="837"/>
      <c r="DT121" s="837"/>
      <c r="DU121" s="837"/>
      <c r="DV121" s="814">
        <v>7.4</v>
      </c>
      <c r="DW121" s="814"/>
      <c r="DX121" s="814"/>
      <c r="DY121" s="814"/>
      <c r="DZ121" s="815"/>
    </row>
    <row r="122" spans="1:130" s="226" customFormat="1" ht="26.25" customHeight="1">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403</v>
      </c>
      <c r="AB122" s="800"/>
      <c r="AC122" s="800"/>
      <c r="AD122" s="800"/>
      <c r="AE122" s="801"/>
      <c r="AF122" s="802" t="s">
        <v>441</v>
      </c>
      <c r="AG122" s="800"/>
      <c r="AH122" s="800"/>
      <c r="AI122" s="800"/>
      <c r="AJ122" s="801"/>
      <c r="AK122" s="802" t="s">
        <v>403</v>
      </c>
      <c r="AL122" s="800"/>
      <c r="AM122" s="800"/>
      <c r="AN122" s="800"/>
      <c r="AO122" s="801"/>
      <c r="AP122" s="847" t="s">
        <v>441</v>
      </c>
      <c r="AQ122" s="848"/>
      <c r="AR122" s="848"/>
      <c r="AS122" s="848"/>
      <c r="AT122" s="849"/>
      <c r="AU122" s="909"/>
      <c r="AV122" s="910"/>
      <c r="AW122" s="910"/>
      <c r="AX122" s="910"/>
      <c r="AY122" s="911"/>
      <c r="AZ122" s="902" t="s">
        <v>464</v>
      </c>
      <c r="BA122" s="903"/>
      <c r="BB122" s="903"/>
      <c r="BC122" s="903"/>
      <c r="BD122" s="903"/>
      <c r="BE122" s="903"/>
      <c r="BF122" s="903"/>
      <c r="BG122" s="903"/>
      <c r="BH122" s="903"/>
      <c r="BI122" s="903"/>
      <c r="BJ122" s="903"/>
      <c r="BK122" s="903"/>
      <c r="BL122" s="903"/>
      <c r="BM122" s="903"/>
      <c r="BN122" s="903"/>
      <c r="BO122" s="903"/>
      <c r="BP122" s="904"/>
      <c r="BQ122" s="905">
        <v>3472244</v>
      </c>
      <c r="BR122" s="868"/>
      <c r="BS122" s="868"/>
      <c r="BT122" s="868"/>
      <c r="BU122" s="868"/>
      <c r="BV122" s="868">
        <v>3437658</v>
      </c>
      <c r="BW122" s="868"/>
      <c r="BX122" s="868"/>
      <c r="BY122" s="868"/>
      <c r="BZ122" s="868"/>
      <c r="CA122" s="868">
        <v>3360773</v>
      </c>
      <c r="CB122" s="868"/>
      <c r="CC122" s="868"/>
      <c r="CD122" s="868"/>
      <c r="CE122" s="868"/>
      <c r="CF122" s="869">
        <v>169.8</v>
      </c>
      <c r="CG122" s="870"/>
      <c r="CH122" s="870"/>
      <c r="CI122" s="870"/>
      <c r="CJ122" s="870"/>
      <c r="CK122" s="892"/>
      <c r="CL122" s="878"/>
      <c r="CM122" s="878"/>
      <c r="CN122" s="878"/>
      <c r="CO122" s="879"/>
      <c r="CP122" s="858" t="s">
        <v>465</v>
      </c>
      <c r="CQ122" s="859"/>
      <c r="CR122" s="859"/>
      <c r="CS122" s="859"/>
      <c r="CT122" s="859"/>
      <c r="CU122" s="859"/>
      <c r="CV122" s="859"/>
      <c r="CW122" s="859"/>
      <c r="CX122" s="859"/>
      <c r="CY122" s="859"/>
      <c r="CZ122" s="859"/>
      <c r="DA122" s="859"/>
      <c r="DB122" s="859"/>
      <c r="DC122" s="859"/>
      <c r="DD122" s="859"/>
      <c r="DE122" s="859"/>
      <c r="DF122" s="860"/>
      <c r="DG122" s="836" t="s">
        <v>403</v>
      </c>
      <c r="DH122" s="837"/>
      <c r="DI122" s="837"/>
      <c r="DJ122" s="837"/>
      <c r="DK122" s="837"/>
      <c r="DL122" s="837" t="s">
        <v>426</v>
      </c>
      <c r="DM122" s="837"/>
      <c r="DN122" s="837"/>
      <c r="DO122" s="837"/>
      <c r="DP122" s="837"/>
      <c r="DQ122" s="837" t="s">
        <v>403</v>
      </c>
      <c r="DR122" s="837"/>
      <c r="DS122" s="837"/>
      <c r="DT122" s="837"/>
      <c r="DU122" s="837"/>
      <c r="DV122" s="814" t="s">
        <v>381</v>
      </c>
      <c r="DW122" s="814"/>
      <c r="DX122" s="814"/>
      <c r="DY122" s="814"/>
      <c r="DZ122" s="815"/>
    </row>
    <row r="123" spans="1:130" s="226" customFormat="1" ht="26.25"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403</v>
      </c>
      <c r="AB123" s="800"/>
      <c r="AC123" s="800"/>
      <c r="AD123" s="800"/>
      <c r="AE123" s="801"/>
      <c r="AF123" s="802" t="s">
        <v>403</v>
      </c>
      <c r="AG123" s="800"/>
      <c r="AH123" s="800"/>
      <c r="AI123" s="800"/>
      <c r="AJ123" s="801"/>
      <c r="AK123" s="802" t="s">
        <v>381</v>
      </c>
      <c r="AL123" s="800"/>
      <c r="AM123" s="800"/>
      <c r="AN123" s="800"/>
      <c r="AO123" s="801"/>
      <c r="AP123" s="847" t="s">
        <v>403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466</v>
      </c>
      <c r="BP123" s="901"/>
      <c r="BQ123" s="855">
        <v>5088292</v>
      </c>
      <c r="BR123" s="856"/>
      <c r="BS123" s="856"/>
      <c r="BT123" s="856"/>
      <c r="BU123" s="856"/>
      <c r="BV123" s="856">
        <v>5035879</v>
      </c>
      <c r="BW123" s="856"/>
      <c r="BX123" s="856"/>
      <c r="BY123" s="856"/>
      <c r="BZ123" s="856"/>
      <c r="CA123" s="856">
        <v>4848444</v>
      </c>
      <c r="CB123" s="856"/>
      <c r="CC123" s="856"/>
      <c r="CD123" s="856"/>
      <c r="CE123" s="856"/>
      <c r="CF123" s="766"/>
      <c r="CG123" s="767"/>
      <c r="CH123" s="767"/>
      <c r="CI123" s="767"/>
      <c r="CJ123" s="857"/>
      <c r="CK123" s="892"/>
      <c r="CL123" s="878"/>
      <c r="CM123" s="878"/>
      <c r="CN123" s="878"/>
      <c r="CO123" s="879"/>
      <c r="CP123" s="858" t="s">
        <v>467</v>
      </c>
      <c r="CQ123" s="859"/>
      <c r="CR123" s="859"/>
      <c r="CS123" s="859"/>
      <c r="CT123" s="859"/>
      <c r="CU123" s="859"/>
      <c r="CV123" s="859"/>
      <c r="CW123" s="859"/>
      <c r="CX123" s="859"/>
      <c r="CY123" s="859"/>
      <c r="CZ123" s="859"/>
      <c r="DA123" s="859"/>
      <c r="DB123" s="859"/>
      <c r="DC123" s="859"/>
      <c r="DD123" s="859"/>
      <c r="DE123" s="859"/>
      <c r="DF123" s="860"/>
      <c r="DG123" s="799" t="s">
        <v>381</v>
      </c>
      <c r="DH123" s="800"/>
      <c r="DI123" s="800"/>
      <c r="DJ123" s="800"/>
      <c r="DK123" s="801"/>
      <c r="DL123" s="802" t="s">
        <v>381</v>
      </c>
      <c r="DM123" s="800"/>
      <c r="DN123" s="800"/>
      <c r="DO123" s="800"/>
      <c r="DP123" s="801"/>
      <c r="DQ123" s="802" t="s">
        <v>403</v>
      </c>
      <c r="DR123" s="800"/>
      <c r="DS123" s="800"/>
      <c r="DT123" s="800"/>
      <c r="DU123" s="801"/>
      <c r="DV123" s="847" t="s">
        <v>381</v>
      </c>
      <c r="DW123" s="848"/>
      <c r="DX123" s="848"/>
      <c r="DY123" s="848"/>
      <c r="DZ123" s="849"/>
    </row>
    <row r="124" spans="1:130" s="226" customFormat="1" ht="26.25" customHeight="1" thickBot="1">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403</v>
      </c>
      <c r="AB124" s="800"/>
      <c r="AC124" s="800"/>
      <c r="AD124" s="800"/>
      <c r="AE124" s="801"/>
      <c r="AF124" s="802" t="s">
        <v>381</v>
      </c>
      <c r="AG124" s="800"/>
      <c r="AH124" s="800"/>
      <c r="AI124" s="800"/>
      <c r="AJ124" s="801"/>
      <c r="AK124" s="802" t="s">
        <v>381</v>
      </c>
      <c r="AL124" s="800"/>
      <c r="AM124" s="800"/>
      <c r="AN124" s="800"/>
      <c r="AO124" s="801"/>
      <c r="AP124" s="847" t="s">
        <v>381</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42.4</v>
      </c>
      <c r="BR124" s="854"/>
      <c r="BS124" s="854"/>
      <c r="BT124" s="854"/>
      <c r="BU124" s="854"/>
      <c r="BV124" s="854">
        <v>49.9</v>
      </c>
      <c r="BW124" s="854"/>
      <c r="BX124" s="854"/>
      <c r="BY124" s="854"/>
      <c r="BZ124" s="854"/>
      <c r="CA124" s="854">
        <v>53.9</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t="s">
        <v>403</v>
      </c>
      <c r="DH124" s="783"/>
      <c r="DI124" s="783"/>
      <c r="DJ124" s="783"/>
      <c r="DK124" s="784"/>
      <c r="DL124" s="785" t="s">
        <v>426</v>
      </c>
      <c r="DM124" s="783"/>
      <c r="DN124" s="783"/>
      <c r="DO124" s="783"/>
      <c r="DP124" s="784"/>
      <c r="DQ124" s="785" t="s">
        <v>426</v>
      </c>
      <c r="DR124" s="783"/>
      <c r="DS124" s="783"/>
      <c r="DT124" s="783"/>
      <c r="DU124" s="784"/>
      <c r="DV124" s="871" t="s">
        <v>403</v>
      </c>
      <c r="DW124" s="872"/>
      <c r="DX124" s="872"/>
      <c r="DY124" s="872"/>
      <c r="DZ124" s="873"/>
    </row>
    <row r="125" spans="1:130" s="226" customFormat="1" ht="26.25" customHeight="1">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403</v>
      </c>
      <c r="AB125" s="800"/>
      <c r="AC125" s="800"/>
      <c r="AD125" s="800"/>
      <c r="AE125" s="801"/>
      <c r="AF125" s="802" t="s">
        <v>426</v>
      </c>
      <c r="AG125" s="800"/>
      <c r="AH125" s="800"/>
      <c r="AI125" s="800"/>
      <c r="AJ125" s="801"/>
      <c r="AK125" s="802" t="s">
        <v>435</v>
      </c>
      <c r="AL125" s="800"/>
      <c r="AM125" s="800"/>
      <c r="AN125" s="800"/>
      <c r="AO125" s="801"/>
      <c r="AP125" s="847" t="s">
        <v>381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403</v>
      </c>
      <c r="DH125" s="865"/>
      <c r="DI125" s="865"/>
      <c r="DJ125" s="865"/>
      <c r="DK125" s="865"/>
      <c r="DL125" s="865" t="s">
        <v>403</v>
      </c>
      <c r="DM125" s="865"/>
      <c r="DN125" s="865"/>
      <c r="DO125" s="865"/>
      <c r="DP125" s="865"/>
      <c r="DQ125" s="865" t="s">
        <v>403</v>
      </c>
      <c r="DR125" s="865"/>
      <c r="DS125" s="865"/>
      <c r="DT125" s="865"/>
      <c r="DU125" s="865"/>
      <c r="DV125" s="866" t="s">
        <v>403</v>
      </c>
      <c r="DW125" s="866"/>
      <c r="DX125" s="866"/>
      <c r="DY125" s="866"/>
      <c r="DZ125" s="867"/>
    </row>
    <row r="126" spans="1:130" s="226" customFormat="1" ht="26.25" customHeight="1" thickBot="1">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403</v>
      </c>
      <c r="AB126" s="800"/>
      <c r="AC126" s="800"/>
      <c r="AD126" s="800"/>
      <c r="AE126" s="801"/>
      <c r="AF126" s="802" t="s">
        <v>381</v>
      </c>
      <c r="AG126" s="800"/>
      <c r="AH126" s="800"/>
      <c r="AI126" s="800"/>
      <c r="AJ126" s="801"/>
      <c r="AK126" s="802" t="s">
        <v>426</v>
      </c>
      <c r="AL126" s="800"/>
      <c r="AM126" s="800"/>
      <c r="AN126" s="800"/>
      <c r="AO126" s="801"/>
      <c r="AP126" s="847" t="s">
        <v>403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403</v>
      </c>
      <c r="DH126" s="837"/>
      <c r="DI126" s="837"/>
      <c r="DJ126" s="837"/>
      <c r="DK126" s="837"/>
      <c r="DL126" s="837" t="s">
        <v>403</v>
      </c>
      <c r="DM126" s="837"/>
      <c r="DN126" s="837"/>
      <c r="DO126" s="837"/>
      <c r="DP126" s="837"/>
      <c r="DQ126" s="837" t="s">
        <v>426</v>
      </c>
      <c r="DR126" s="837"/>
      <c r="DS126" s="837"/>
      <c r="DT126" s="837"/>
      <c r="DU126" s="837"/>
      <c r="DV126" s="814" t="s">
        <v>403</v>
      </c>
      <c r="DW126" s="814"/>
      <c r="DX126" s="814"/>
      <c r="DY126" s="814"/>
      <c r="DZ126" s="815"/>
    </row>
    <row r="127" spans="1:130" s="226" customFormat="1" ht="26.25" customHeight="1">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403</v>
      </c>
      <c r="AB127" s="800"/>
      <c r="AC127" s="800"/>
      <c r="AD127" s="800"/>
      <c r="AE127" s="801"/>
      <c r="AF127" s="802" t="s">
        <v>426</v>
      </c>
      <c r="AG127" s="800"/>
      <c r="AH127" s="800"/>
      <c r="AI127" s="800"/>
      <c r="AJ127" s="801"/>
      <c r="AK127" s="802" t="s">
        <v>381</v>
      </c>
      <c r="AL127" s="800"/>
      <c r="AM127" s="800"/>
      <c r="AN127" s="800"/>
      <c r="AO127" s="801"/>
      <c r="AP127" s="847" t="s">
        <v>381</v>
      </c>
      <c r="AQ127" s="848"/>
      <c r="AR127" s="848"/>
      <c r="AS127" s="848"/>
      <c r="AT127" s="849"/>
      <c r="AU127" s="262"/>
      <c r="AV127" s="262"/>
      <c r="AW127" s="262"/>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426</v>
      </c>
      <c r="DH127" s="837"/>
      <c r="DI127" s="837"/>
      <c r="DJ127" s="837"/>
      <c r="DK127" s="837"/>
      <c r="DL127" s="837" t="s">
        <v>403</v>
      </c>
      <c r="DM127" s="837"/>
      <c r="DN127" s="837"/>
      <c r="DO127" s="837"/>
      <c r="DP127" s="837"/>
      <c r="DQ127" s="837" t="s">
        <v>403</v>
      </c>
      <c r="DR127" s="837"/>
      <c r="DS127" s="837"/>
      <c r="DT127" s="837"/>
      <c r="DU127" s="837"/>
      <c r="DV127" s="814" t="s">
        <v>403</v>
      </c>
      <c r="DW127" s="814"/>
      <c r="DX127" s="814"/>
      <c r="DY127" s="814"/>
      <c r="DZ127" s="815"/>
    </row>
    <row r="128" spans="1:130" s="226" customFormat="1" ht="26.25" customHeight="1" thickBot="1">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13130</v>
      </c>
      <c r="AB128" s="821"/>
      <c r="AC128" s="821"/>
      <c r="AD128" s="821"/>
      <c r="AE128" s="822"/>
      <c r="AF128" s="823">
        <v>13348</v>
      </c>
      <c r="AG128" s="821"/>
      <c r="AH128" s="821"/>
      <c r="AI128" s="821"/>
      <c r="AJ128" s="822"/>
      <c r="AK128" s="823">
        <v>12110</v>
      </c>
      <c r="AL128" s="821"/>
      <c r="AM128" s="821"/>
      <c r="AN128" s="821"/>
      <c r="AO128" s="822"/>
      <c r="AP128" s="824"/>
      <c r="AQ128" s="825"/>
      <c r="AR128" s="825"/>
      <c r="AS128" s="825"/>
      <c r="AT128" s="826"/>
      <c r="AU128" s="262"/>
      <c r="AV128" s="262"/>
      <c r="AW128" s="262"/>
      <c r="AX128" s="827" t="s">
        <v>481</v>
      </c>
      <c r="AY128" s="828"/>
      <c r="AZ128" s="828"/>
      <c r="BA128" s="828"/>
      <c r="BB128" s="828"/>
      <c r="BC128" s="828"/>
      <c r="BD128" s="828"/>
      <c r="BE128" s="829"/>
      <c r="BF128" s="806" t="s">
        <v>446</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482</v>
      </c>
      <c r="CQ128" s="748"/>
      <c r="CR128" s="748"/>
      <c r="CS128" s="748"/>
      <c r="CT128" s="748"/>
      <c r="CU128" s="748"/>
      <c r="CV128" s="748"/>
      <c r="CW128" s="748"/>
      <c r="CX128" s="748"/>
      <c r="CY128" s="748"/>
      <c r="CZ128" s="748"/>
      <c r="DA128" s="748"/>
      <c r="DB128" s="748"/>
      <c r="DC128" s="748"/>
      <c r="DD128" s="748"/>
      <c r="DE128" s="748"/>
      <c r="DF128" s="749"/>
      <c r="DG128" s="810" t="s">
        <v>483</v>
      </c>
      <c r="DH128" s="811"/>
      <c r="DI128" s="811"/>
      <c r="DJ128" s="811"/>
      <c r="DK128" s="811"/>
      <c r="DL128" s="811" t="s">
        <v>483</v>
      </c>
      <c r="DM128" s="811"/>
      <c r="DN128" s="811"/>
      <c r="DO128" s="811"/>
      <c r="DP128" s="811"/>
      <c r="DQ128" s="811" t="s">
        <v>483</v>
      </c>
      <c r="DR128" s="811"/>
      <c r="DS128" s="811"/>
      <c r="DT128" s="811"/>
      <c r="DU128" s="811"/>
      <c r="DV128" s="812" t="s">
        <v>483</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2352312</v>
      </c>
      <c r="AB129" s="800"/>
      <c r="AC129" s="800"/>
      <c r="AD129" s="800"/>
      <c r="AE129" s="801"/>
      <c r="AF129" s="802">
        <v>2326801</v>
      </c>
      <c r="AG129" s="800"/>
      <c r="AH129" s="800"/>
      <c r="AI129" s="800"/>
      <c r="AJ129" s="801"/>
      <c r="AK129" s="802">
        <v>2301207</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435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324496</v>
      </c>
      <c r="AB130" s="800"/>
      <c r="AC130" s="800"/>
      <c r="AD130" s="800"/>
      <c r="AE130" s="801"/>
      <c r="AF130" s="802">
        <v>327667</v>
      </c>
      <c r="AG130" s="800"/>
      <c r="AH130" s="800"/>
      <c r="AI130" s="800"/>
      <c r="AJ130" s="801"/>
      <c r="AK130" s="802">
        <v>322036</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5.8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2027816</v>
      </c>
      <c r="AB131" s="783"/>
      <c r="AC131" s="783"/>
      <c r="AD131" s="783"/>
      <c r="AE131" s="784"/>
      <c r="AF131" s="785">
        <v>1999134</v>
      </c>
      <c r="AG131" s="783"/>
      <c r="AH131" s="783"/>
      <c r="AI131" s="783"/>
      <c r="AJ131" s="784"/>
      <c r="AK131" s="785">
        <v>1979171</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53.9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5.3994050739999997</v>
      </c>
      <c r="AB132" s="763"/>
      <c r="AC132" s="763"/>
      <c r="AD132" s="763"/>
      <c r="AE132" s="764"/>
      <c r="AF132" s="765">
        <v>5.5432002059999999</v>
      </c>
      <c r="AG132" s="763"/>
      <c r="AH132" s="763"/>
      <c r="AI132" s="763"/>
      <c r="AJ132" s="764"/>
      <c r="AK132" s="765">
        <v>6.5721961369999997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6.8</v>
      </c>
      <c r="AB133" s="742"/>
      <c r="AC133" s="742"/>
      <c r="AD133" s="742"/>
      <c r="AE133" s="743"/>
      <c r="AF133" s="741">
        <v>6</v>
      </c>
      <c r="AG133" s="742"/>
      <c r="AH133" s="742"/>
      <c r="AI133" s="742"/>
      <c r="AJ133" s="743"/>
      <c r="AK133" s="741">
        <v>5.8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dEscBMgJtEO+qoZjpojTLcKGf1dpxOsBNkYOTlk2i3i9i7JfDqA8pAoeB9o7BN0uU5g0CTFLdGj/Ggj5NZoDQ==" saltValue="jbj7tr0t4eTwlwbFDadI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jg/+iiiurTJMyTAiapzQVvEr9GCU5gpeWrsgKe9bo5RDG55ihnD7g5Y5wBqhFmZWuGDYqyTdIhClKLB3237hg==" saltValue="1wPOqCxdnOXt+eKYJIgc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Xh0zCvAlu8O25nWoEg5oyx93uDPN+V6JTpK5/2yiFUD6WldClZBd+l4XB/Cz3LRenZBP1IP4vT9LLXonBKYMA==" saltValue="nULzMtMksTPxTQMmOp1x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653730</v>
      </c>
      <c r="AP9" s="292">
        <v>87950</v>
      </c>
      <c r="AQ9" s="293">
        <v>117391</v>
      </c>
      <c r="AR9" s="294">
        <v>-25.1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82589</v>
      </c>
      <c r="AP10" s="295">
        <v>11111</v>
      </c>
      <c r="AQ10" s="296">
        <v>11968</v>
      </c>
      <c r="AR10" s="297">
        <v>-7.2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141001</v>
      </c>
      <c r="AP11" s="295">
        <v>18970</v>
      </c>
      <c r="AQ11" s="296">
        <v>18604</v>
      </c>
      <c r="AR11" s="297">
        <v>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54144</v>
      </c>
      <c r="AP12" s="295">
        <v>7284</v>
      </c>
      <c r="AQ12" s="296">
        <v>928</v>
      </c>
      <c r="AR12" s="297">
        <v>684.9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59760</v>
      </c>
      <c r="AP14" s="295">
        <v>8040</v>
      </c>
      <c r="AQ14" s="296">
        <v>5151</v>
      </c>
      <c r="AR14" s="297">
        <v>56.1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8072</v>
      </c>
      <c r="AP15" s="295">
        <v>1086</v>
      </c>
      <c r="AQ15" s="296">
        <v>2680</v>
      </c>
      <c r="AR15" s="297">
        <v>-59.5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-68635</v>
      </c>
      <c r="AP16" s="295">
        <v>-9234</v>
      </c>
      <c r="AQ16" s="296">
        <v>-12014</v>
      </c>
      <c r="AR16" s="297">
        <v>-23.1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930661</v>
      </c>
      <c r="AP17" s="295">
        <v>125207</v>
      </c>
      <c r="AQ17" s="296">
        <v>144708</v>
      </c>
      <c r="AR17" s="297">
        <v>-13.5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10.49</v>
      </c>
      <c r="AP21" s="308">
        <v>13.77</v>
      </c>
      <c r="AQ21" s="309">
        <v>-3.28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95.9</v>
      </c>
      <c r="AP22" s="313">
        <v>94.8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329587</v>
      </c>
      <c r="AP32" s="322">
        <v>44341</v>
      </c>
      <c r="AQ32" s="323">
        <v>73070</v>
      </c>
      <c r="AR32" s="324">
        <v>-39.299999999999997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81823</v>
      </c>
      <c r="AP35" s="322">
        <v>11008</v>
      </c>
      <c r="AQ35" s="323">
        <v>19034</v>
      </c>
      <c r="AR35" s="324">
        <v>-42.2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52749</v>
      </c>
      <c r="AP36" s="322">
        <v>7097</v>
      </c>
      <c r="AQ36" s="323">
        <v>5455</v>
      </c>
      <c r="AR36" s="324">
        <v>30.1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t="s">
        <v>507</v>
      </c>
      <c r="AP37" s="322" t="s">
        <v>507</v>
      </c>
      <c r="AQ37" s="323">
        <v>1361</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v>62</v>
      </c>
      <c r="AP38" s="325">
        <v>8</v>
      </c>
      <c r="AQ38" s="326">
        <v>4</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-12110</v>
      </c>
      <c r="AP39" s="322">
        <v>-1629</v>
      </c>
      <c r="AQ39" s="323">
        <v>-3538</v>
      </c>
      <c r="AR39" s="324">
        <v>-54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-322036</v>
      </c>
      <c r="AP40" s="322">
        <v>-43325</v>
      </c>
      <c r="AQ40" s="323">
        <v>-64803</v>
      </c>
      <c r="AR40" s="324">
        <v>-33.1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130075</v>
      </c>
      <c r="AP41" s="322">
        <v>17500</v>
      </c>
      <c r="AQ41" s="323">
        <v>30585</v>
      </c>
      <c r="AR41" s="324">
        <v>-42.8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548137</v>
      </c>
      <c r="AN51" s="344">
        <v>69889</v>
      </c>
      <c r="AO51" s="345">
        <v>67.400000000000006</v>
      </c>
      <c r="AP51" s="346">
        <v>119674</v>
      </c>
      <c r="AQ51" s="347">
        <v>26.2</v>
      </c>
      <c r="AR51" s="348">
        <v>41.2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315891</v>
      </c>
      <c r="AN52" s="352">
        <v>40277</v>
      </c>
      <c r="AO52" s="353">
        <v>42.6</v>
      </c>
      <c r="AP52" s="354">
        <v>57803</v>
      </c>
      <c r="AQ52" s="355">
        <v>4.8</v>
      </c>
      <c r="AR52" s="356">
        <v>37.799999999999997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369635</v>
      </c>
      <c r="AN53" s="344">
        <v>47868</v>
      </c>
      <c r="AO53" s="345">
        <v>-31.5</v>
      </c>
      <c r="AP53" s="346">
        <v>119685</v>
      </c>
      <c r="AQ53" s="347">
        <v>0</v>
      </c>
      <c r="AR53" s="348">
        <v>-31.5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190653</v>
      </c>
      <c r="AN54" s="352">
        <v>24690</v>
      </c>
      <c r="AO54" s="353">
        <v>-38.700000000000003</v>
      </c>
      <c r="AP54" s="354">
        <v>68464</v>
      </c>
      <c r="AQ54" s="355">
        <v>18.399999999999999</v>
      </c>
      <c r="AR54" s="356">
        <v>-57.1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624563</v>
      </c>
      <c r="AN55" s="344">
        <v>82071</v>
      </c>
      <c r="AO55" s="345">
        <v>71.5</v>
      </c>
      <c r="AP55" s="346">
        <v>109920</v>
      </c>
      <c r="AQ55" s="347">
        <v>-8.1999999999999993</v>
      </c>
      <c r="AR55" s="348">
        <v>79.7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219675</v>
      </c>
      <c r="AN56" s="352">
        <v>28867</v>
      </c>
      <c r="AO56" s="353">
        <v>16.899999999999999</v>
      </c>
      <c r="AP56" s="354">
        <v>62739</v>
      </c>
      <c r="AQ56" s="355">
        <v>-8.4</v>
      </c>
      <c r="AR56" s="356">
        <v>25.3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795584</v>
      </c>
      <c r="AN57" s="344">
        <v>106191</v>
      </c>
      <c r="AO57" s="345">
        <v>29.4</v>
      </c>
      <c r="AP57" s="346">
        <v>119882</v>
      </c>
      <c r="AQ57" s="347">
        <v>9.1</v>
      </c>
      <c r="AR57" s="348">
        <v>20.3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421148</v>
      </c>
      <c r="AN58" s="352">
        <v>56213</v>
      </c>
      <c r="AO58" s="353">
        <v>94.7</v>
      </c>
      <c r="AP58" s="354">
        <v>66481</v>
      </c>
      <c r="AQ58" s="355">
        <v>6</v>
      </c>
      <c r="AR58" s="356">
        <v>88.7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909613</v>
      </c>
      <c r="AN59" s="344">
        <v>122375</v>
      </c>
      <c r="AO59" s="345">
        <v>15.2</v>
      </c>
      <c r="AP59" s="346">
        <v>116162</v>
      </c>
      <c r="AQ59" s="347">
        <v>-3.1</v>
      </c>
      <c r="AR59" s="348">
        <v>18.3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221674</v>
      </c>
      <c r="AN60" s="352">
        <v>29823</v>
      </c>
      <c r="AO60" s="353">
        <v>-46.9</v>
      </c>
      <c r="AP60" s="354">
        <v>61562</v>
      </c>
      <c r="AQ60" s="355">
        <v>-7.4</v>
      </c>
      <c r="AR60" s="356">
        <v>-39.5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649506</v>
      </c>
      <c r="AN61" s="359">
        <v>85679</v>
      </c>
      <c r="AO61" s="360">
        <v>30.4</v>
      </c>
      <c r="AP61" s="361">
        <v>117065</v>
      </c>
      <c r="AQ61" s="362">
        <v>4.8</v>
      </c>
      <c r="AR61" s="348">
        <v>25.6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273808</v>
      </c>
      <c r="AN62" s="352">
        <v>35974</v>
      </c>
      <c r="AO62" s="353">
        <v>13.7</v>
      </c>
      <c r="AP62" s="354">
        <v>63410</v>
      </c>
      <c r="AQ62" s="355">
        <v>2.7</v>
      </c>
      <c r="AR62" s="356">
        <v>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UpfCVx8hoW6NbvjThCTFb9Xdu4/db1JOjbT0OH9h6An/Hhl39PIORpORq8e5CMmoLfzcFvwjK0MPj73DWaYiA==" saltValue="LsRU22V2YpSCSDpDJ8D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FIBWBd1CyPE0a8SEAz3x9nVNTC0xcA+WCDq6vyaPIdHcl4H2525bx2EsTHUV6MZ2ppe19XHbALnV1fey1WDyg==" saltValue="sWK//624PEkhWO3LcuhG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nC9F+w+DrBGmo7OxFZ46q9MTikkFEMzWljModf3JThs34NsbZ13wZwF+T5jZfy/YRrX0i/6bNR9WX18xThshQ==" saltValue="PMTBtm4dp2sMU4pmfnZP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62.6</v>
      </c>
      <c r="G47" s="12">
        <v>59.24</v>
      </c>
      <c r="H47" s="12">
        <v>57.1</v>
      </c>
      <c r="I47" s="12">
        <v>58.28</v>
      </c>
      <c r="J47" s="13">
        <v>52.54</v>
      </c>
    </row>
    <row r="48" spans="2:10" ht="57.75" customHeight="1">
      <c r="B48" s="14"/>
      <c r="C48" s="1176" t="s">
        <v>4</v>
      </c>
      <c r="D48" s="1176"/>
      <c r="E48" s="1177"/>
      <c r="F48" s="15">
        <v>9.8800000000000008</v>
      </c>
      <c r="G48" s="16">
        <v>7.8</v>
      </c>
      <c r="H48" s="16">
        <v>10.28</v>
      </c>
      <c r="I48" s="16">
        <v>7.79</v>
      </c>
      <c r="J48" s="17">
        <v>7.43</v>
      </c>
    </row>
    <row r="49" spans="2:10" ht="57.75" customHeight="1" thickBot="1">
      <c r="B49" s="18"/>
      <c r="C49" s="1178" t="s">
        <v>5</v>
      </c>
      <c r="D49" s="1178"/>
      <c r="E49" s="1179"/>
      <c r="F49" s="19" t="s">
        <v>554</v>
      </c>
      <c r="G49" s="20" t="s">
        <v>555</v>
      </c>
      <c r="H49" s="20">
        <v>2.91</v>
      </c>
      <c r="I49" s="20" t="s">
        <v>556</v>
      </c>
      <c r="J49" s="21" t="s">
        <v>557</v>
      </c>
    </row>
    <row r="50" spans="2:10" ht="13.5" customHeight="1"/>
    <row r="51" spans="2:10" ht="13.5" hidden="1" customHeight="1"/>
    <row r="52" spans="2:10" ht="13.5" hidden="1" customHeight="1"/>
    <row r="53" spans="2:10" ht="13.5" hidden="1" customHeight="1"/>
  </sheetData>
  <sheetProtection algorithmName="SHA-512" hashValue="1mn6ZHD/sS/9SrXNb2lG0jL9ii5SyZrRVTM4KnFXgyZTxIphGAlyX/Cx/BAHl+w1y+YfzkB9lkfwyZfG0JiXjw==" saltValue="WoddSUa4h9rNhTU4pglF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2019-03-12T00:52:48Z</cp:lastPrinted>
  <dcterms:created xsi:type="dcterms:W3CDTF">2019-02-14T04:03:49Z</dcterms:created>
  <dcterms:modified xsi:type="dcterms:W3CDTF">2019-10-28T03:02:07Z</dcterms:modified>
  <cp:category/>
</cp:coreProperties>
</file>